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meganshaw\Desktop\Web\reservicerequestupdate\"/>
    </mc:Choice>
  </mc:AlternateContent>
  <xr:revisionPtr revIDLastSave="0" documentId="13_ncr:1_{C392C69C-E6C3-4C1D-929C-43AF7D4BF8A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NR FORM" sheetId="1" r:id="rId1"/>
    <sheet name="CNR SALES SCHEDULES" sheetId="2" r:id="rId2"/>
    <sheet name="CNR ROYALTIES &amp; MISC COSTS" sheetId="3" r:id="rId3"/>
    <sheet name="DCF FORM" sheetId="4" r:id="rId4"/>
    <sheet name="DCF SALES SCHEDULES" sheetId="5" r:id="rId5"/>
    <sheet name="DCF Sales Schedules 1" sheetId="8" r:id="rId6"/>
    <sheet name="DCF ROYALTIES &amp; MISC COSTS" sheetId="6" r:id="rId7"/>
  </sheets>
  <definedNames>
    <definedName name="AssessmentYear">'CNR FORM'!$G$1</definedName>
    <definedName name="Form">#REF!</definedName>
    <definedName name="FormNumber">'CNR FORM'!$G$3</definedName>
    <definedName name="_xlnm.Print_Area" localSheetId="3">'DCF FORM'!$A$1:$AK$67</definedName>
    <definedName name="Revision">'CNR FORM'!$G$4</definedName>
    <definedName name="RevisionD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8" roundtripDataSignature="AMtx7mi0PP17DSyRLqbLho1Z04jP+1mV7Q=="/>
    </ext>
  </extLst>
</workbook>
</file>

<file path=xl/calcChain.xml><?xml version="1.0" encoding="utf-8"?>
<calcChain xmlns="http://schemas.openxmlformats.org/spreadsheetml/2006/main">
  <c r="AD43" i="8" l="1"/>
  <c r="AC43" i="8"/>
  <c r="AB43" i="8"/>
  <c r="AA43" i="8"/>
  <c r="Z43" i="8"/>
  <c r="Y43" i="8"/>
  <c r="U43" i="8"/>
  <c r="T43" i="8"/>
  <c r="S43" i="8"/>
  <c r="R43" i="8"/>
  <c r="Q43" i="8"/>
  <c r="P43" i="8"/>
  <c r="J43" i="8"/>
  <c r="I43" i="8"/>
  <c r="H43" i="8"/>
  <c r="G43" i="8"/>
  <c r="F43" i="8"/>
  <c r="AD28" i="8"/>
  <c r="AC28" i="8"/>
  <c r="AB28" i="8"/>
  <c r="AA28" i="8"/>
  <c r="Z28" i="8"/>
  <c r="Y28" i="8"/>
  <c r="U28" i="8"/>
  <c r="T28" i="8"/>
  <c r="S28" i="8"/>
  <c r="R28" i="8"/>
  <c r="Q28" i="8"/>
  <c r="P28" i="8"/>
  <c r="J28" i="8"/>
  <c r="I28" i="8"/>
  <c r="H28" i="8"/>
  <c r="G28" i="8"/>
  <c r="F28" i="8"/>
  <c r="E28" i="8"/>
  <c r="H16" i="8"/>
  <c r="I16" i="8" s="1"/>
  <c r="J16" i="8" s="1"/>
  <c r="P16" i="8" s="1"/>
  <c r="Q16" i="8" s="1"/>
  <c r="R16" i="8" s="1"/>
  <c r="S16" i="8" s="1"/>
  <c r="T16" i="8" s="1"/>
  <c r="U16" i="8" s="1"/>
  <c r="Y16" i="8" s="1"/>
  <c r="Z16" i="8" s="1"/>
  <c r="AA16" i="8" s="1"/>
  <c r="AB16" i="8" s="1"/>
  <c r="AC16" i="8" s="1"/>
  <c r="AD16" i="8" s="1"/>
  <c r="AH16" i="8" s="1"/>
  <c r="AI16" i="8" s="1"/>
  <c r="AJ16" i="8" s="1"/>
  <c r="AK16" i="8" s="1"/>
  <c r="AL16" i="8" s="1"/>
  <c r="AM16" i="8" s="1"/>
  <c r="AM4" i="8"/>
  <c r="AD4" i="8"/>
  <c r="U4" i="8"/>
  <c r="K4" i="8"/>
  <c r="AM3" i="8"/>
  <c r="AD3" i="8"/>
  <c r="U3" i="8"/>
  <c r="K3" i="8"/>
  <c r="AM2" i="8"/>
  <c r="AD2" i="8"/>
  <c r="U2" i="8"/>
  <c r="K2" i="8"/>
  <c r="AD1" i="8"/>
  <c r="K1" i="5"/>
  <c r="W1" i="5"/>
  <c r="AI1" i="5"/>
  <c r="K3" i="5"/>
  <c r="W3" i="5"/>
  <c r="AI3" i="5"/>
  <c r="K4" i="5"/>
  <c r="W4" i="5"/>
  <c r="AI4" i="5"/>
  <c r="E16" i="5"/>
  <c r="F16" i="5" s="1"/>
  <c r="G16" i="5" s="1"/>
  <c r="H16" i="5" s="1"/>
  <c r="I16" i="5" s="1"/>
  <c r="J16" i="5" s="1"/>
  <c r="P16" i="5" s="1"/>
  <c r="Q16" i="5" s="1"/>
  <c r="R16" i="5" s="1"/>
  <c r="S16" i="5" s="1"/>
  <c r="T16" i="5" s="1"/>
  <c r="U16" i="5" s="1"/>
  <c r="V16" i="5" s="1"/>
  <c r="AB16" i="5" s="1"/>
  <c r="AC16" i="5" s="1"/>
  <c r="AD16" i="5" s="1"/>
  <c r="AE16" i="5" s="1"/>
  <c r="AF16" i="5" s="1"/>
  <c r="AG16" i="5" s="1"/>
  <c r="AH16" i="5" s="1"/>
  <c r="E28" i="5"/>
  <c r="F28" i="5"/>
  <c r="G28" i="5"/>
  <c r="H28" i="5"/>
  <c r="I28" i="5"/>
  <c r="J28" i="5"/>
  <c r="P28" i="5"/>
  <c r="Q28" i="5"/>
  <c r="R28" i="5"/>
  <c r="S28" i="5"/>
  <c r="T28" i="5"/>
  <c r="U28" i="5"/>
  <c r="V28" i="5"/>
  <c r="AB28" i="5"/>
  <c r="AC28" i="5"/>
  <c r="AD28" i="5"/>
  <c r="AE28" i="5"/>
  <c r="AF28" i="5"/>
  <c r="AG28" i="5"/>
  <c r="AH28" i="5"/>
  <c r="F43" i="5"/>
  <c r="G43" i="5"/>
  <c r="H43" i="5"/>
  <c r="I43" i="5"/>
  <c r="J43" i="5"/>
  <c r="P43" i="5"/>
  <c r="Q43" i="5"/>
  <c r="R43" i="5"/>
  <c r="S43" i="5"/>
  <c r="T43" i="5"/>
  <c r="U43" i="5"/>
  <c r="V43" i="5"/>
  <c r="AB43" i="5"/>
  <c r="AC43" i="5"/>
  <c r="AD43" i="5"/>
  <c r="AE43" i="5"/>
  <c r="AF43" i="5"/>
  <c r="AG43" i="5"/>
  <c r="AH43" i="5"/>
  <c r="H3" i="6"/>
  <c r="AB48" i="4"/>
  <c r="AB51" i="4"/>
  <c r="AB50" i="4"/>
  <c r="AB4" i="4"/>
  <c r="AB3" i="4"/>
  <c r="AB1" i="4"/>
  <c r="S51" i="4"/>
  <c r="S50" i="4"/>
  <c r="S48" i="4"/>
  <c r="S4" i="4"/>
  <c r="S3" i="4"/>
  <c r="S1" i="4"/>
  <c r="J3" i="4"/>
  <c r="J1" i="4"/>
  <c r="J4" i="4"/>
  <c r="H23" i="4"/>
  <c r="G16" i="8" l="1"/>
  <c r="F16" i="8" s="1"/>
  <c r="E16" i="8" s="1"/>
  <c r="G57" i="6"/>
  <c r="G38" i="6"/>
  <c r="G22" i="6"/>
  <c r="H4" i="6"/>
  <c r="H1" i="6"/>
  <c r="AK51" i="4" l="1"/>
  <c r="AK50" i="4"/>
  <c r="AK48" i="4"/>
  <c r="H46" i="4"/>
  <c r="H47" i="4" s="1"/>
  <c r="H14" i="4"/>
  <c r="I14" i="4" s="1"/>
  <c r="AK4" i="4"/>
  <c r="AK3" i="4"/>
  <c r="AK1" i="4"/>
  <c r="J14" i="4" l="1"/>
  <c r="J62" i="4" s="1"/>
  <c r="I62" i="4"/>
  <c r="G14" i="4"/>
  <c r="F14" i="4" s="1"/>
  <c r="E14" i="4" s="1"/>
  <c r="H62" i="4"/>
  <c r="G62" i="4" s="1"/>
  <c r="F62" i="4" s="1"/>
  <c r="E62" i="4" s="1"/>
  <c r="N14" i="4" l="1"/>
  <c r="N62" i="4" l="1"/>
  <c r="O14" i="4"/>
  <c r="P14" i="4" s="1"/>
  <c r="Q14" i="4" l="1"/>
  <c r="R14" i="4" s="1"/>
  <c r="S14" i="4" s="1"/>
  <c r="W14" i="4" s="1"/>
  <c r="X14" i="4" s="1"/>
  <c r="P62" i="4"/>
  <c r="O62" i="4"/>
  <c r="W62" i="4" l="1"/>
  <c r="Y14" i="4"/>
  <c r="X62" i="4"/>
  <c r="Q62" i="4"/>
  <c r="Z14" i="4" l="1"/>
  <c r="Y62" i="4"/>
  <c r="R62" i="4"/>
  <c r="Z62" i="4" l="1"/>
  <c r="AA14" i="4"/>
  <c r="S62" i="4"/>
  <c r="AA62" i="4" l="1"/>
  <c r="AB14" i="4"/>
  <c r="AB62" i="4" s="1"/>
  <c r="AF14" i="4" l="1"/>
  <c r="AG14" i="4" s="1"/>
  <c r="AF62" i="4"/>
  <c r="AH14" i="4" l="1"/>
  <c r="AG62" i="4"/>
  <c r="AI14" i="4" l="1"/>
  <c r="AH62" i="4"/>
  <c r="AJ14" i="4" l="1"/>
  <c r="AI62" i="4"/>
  <c r="AJ62" i="4" l="1"/>
  <c r="AK14" i="4"/>
  <c r="G58" i="3"/>
  <c r="G41" i="3"/>
  <c r="G26" i="3"/>
  <c r="H4" i="3"/>
  <c r="H3" i="3"/>
  <c r="H1" i="3"/>
  <c r="G56" i="2"/>
  <c r="G34" i="2"/>
  <c r="H4" i="2"/>
  <c r="H3" i="2"/>
  <c r="H1" i="2"/>
  <c r="F38" i="1"/>
  <c r="F22" i="1"/>
</calcChain>
</file>

<file path=xl/sharedStrings.xml><?xml version="1.0" encoding="utf-8"?>
<sst xmlns="http://schemas.openxmlformats.org/spreadsheetml/2006/main" count="851" uniqueCount="166">
  <si>
    <t>UTAH STATE TAX COMMISSION</t>
  </si>
  <si>
    <t>PROPERTY TAX DIVISION</t>
  </si>
  <si>
    <t>CAPITALIZED NET REVENUE (CNR)</t>
  </si>
  <si>
    <t>TAXPAYER INFORMATION</t>
  </si>
  <si>
    <t>UTAH TAX ACCOUNT NAME</t>
  </si>
  <si>
    <t>UTAH TAX ACCOUNT ID</t>
  </si>
  <si>
    <t/>
  </si>
  <si>
    <t>UNIT NAME</t>
  </si>
  <si>
    <t>UNIT NUMBER</t>
  </si>
  <si>
    <t>COUNTY</t>
  </si>
  <si>
    <t>SCHEDULE</t>
  </si>
  <si>
    <t>DESCRIPTION</t>
  </si>
  <si>
    <t>NUMBER</t>
  </si>
  <si>
    <t>AMOUNT</t>
  </si>
  <si>
    <t>[a]</t>
  </si>
  <si>
    <t>[b]</t>
  </si>
  <si>
    <t>[c]</t>
  </si>
  <si>
    <t>GROSS INCOME</t>
  </si>
  <si>
    <t>Gross mineral sales</t>
  </si>
  <si>
    <t>Self-consumed minerals - Using representative sales</t>
  </si>
  <si>
    <t>Premiums, bonuses, and subsidies</t>
  </si>
  <si>
    <t>Interest income</t>
  </si>
  <si>
    <t>Other income</t>
  </si>
  <si>
    <r>
      <rPr>
        <b/>
        <sz val="10"/>
        <color theme="1"/>
        <rFont val="Arial"/>
      </rPr>
      <t xml:space="preserve">Total </t>
    </r>
    <r>
      <rPr>
        <sz val="10"/>
        <color theme="1"/>
        <rFont val="Arial"/>
      </rPr>
      <t>(add lines 1 through 5)</t>
    </r>
  </si>
  <si>
    <t>ALLOWABLE COSTS</t>
  </si>
  <si>
    <t>Salaries and wages</t>
  </si>
  <si>
    <t>Payroll taxes and employee benefits</t>
  </si>
  <si>
    <t>Workers compensation insurance</t>
  </si>
  <si>
    <t>General insurance</t>
  </si>
  <si>
    <t>Sales and use taxes</t>
  </si>
  <si>
    <t>Supplies and tools</t>
  </si>
  <si>
    <t>Utilities</t>
  </si>
  <si>
    <t>Maintenance and repairs</t>
  </si>
  <si>
    <t>Office and accounting</t>
  </si>
  <si>
    <t>Legal fees</t>
  </si>
  <si>
    <t>Exempt royalties</t>
  </si>
  <si>
    <t>Fuel</t>
  </si>
  <si>
    <t>Transportation</t>
  </si>
  <si>
    <t>Miscellaneous costs*</t>
  </si>
  <si>
    <r>
      <rPr>
        <b/>
        <sz val="10"/>
        <color theme="1"/>
        <rFont val="Arial"/>
      </rPr>
      <t xml:space="preserve">Subtotal </t>
    </r>
    <r>
      <rPr>
        <sz val="10"/>
        <color theme="1"/>
        <rFont val="Arial"/>
      </rPr>
      <t>(add lines 7 through 20)</t>
    </r>
  </si>
  <si>
    <t>FOOTNOTES</t>
  </si>
  <si>
    <r>
      <rPr>
        <b/>
        <sz val="10"/>
        <color theme="1"/>
        <rFont val="Arial"/>
      </rPr>
      <t xml:space="preserve">Miscellaneous Costs:  </t>
    </r>
    <r>
      <rPr>
        <sz val="10"/>
        <color theme="1"/>
        <rFont val="Arial"/>
      </rPr>
      <t>See Income Questionnaire Instructions</t>
    </r>
  </si>
  <si>
    <t>Costs Not Allowed:</t>
  </si>
  <si>
    <t>Interest expense</t>
  </si>
  <si>
    <t>Bank charges</t>
  </si>
  <si>
    <t>Depletion</t>
  </si>
  <si>
    <t>Amortization</t>
  </si>
  <si>
    <t>Corporate overhead or other costs not directly related to the operation of the mining property.</t>
  </si>
  <si>
    <t>Costs Calculated by the Property Tax Division:</t>
  </si>
  <si>
    <t>Federal income tax</t>
  </si>
  <si>
    <t>State income tax</t>
  </si>
  <si>
    <t>Property tax</t>
  </si>
  <si>
    <t>Depreciation</t>
  </si>
  <si>
    <t>SCHEDULE 1: GROSS MINERAL SALES</t>
  </si>
  <si>
    <t>VALUE/</t>
  </si>
  <si>
    <t>MINERAL TYPE</t>
  </si>
  <si>
    <t>UNITS SOLD</t>
  </si>
  <si>
    <t>UNIT TYPE</t>
  </si>
  <si>
    <t>UNIT</t>
  </si>
  <si>
    <t>RECEIVED</t>
  </si>
  <si>
    <t>[d]</t>
  </si>
  <si>
    <t>[e]</t>
  </si>
  <si>
    <r>
      <rPr>
        <b/>
        <sz val="10"/>
        <color theme="1"/>
        <rFont val="Arial"/>
      </rPr>
      <t xml:space="preserve">Total gross mineral sales </t>
    </r>
    <r>
      <rPr>
        <sz val="10"/>
        <color theme="1"/>
        <rFont val="Arial"/>
      </rPr>
      <t>(enter on line 1)</t>
    </r>
  </si>
  <si>
    <t>SCHEDULE 2: SELF-CONSUMED MINERALS (USING REPRESENTATIVE SALES)</t>
  </si>
  <si>
    <r>
      <rPr>
        <b/>
        <sz val="10"/>
        <color theme="1"/>
        <rFont val="Arial"/>
      </rPr>
      <t>Total self-consumed mineral sales</t>
    </r>
    <r>
      <rPr>
        <sz val="10"/>
        <color theme="1"/>
        <rFont val="Arial"/>
      </rPr>
      <t xml:space="preserve"> (enter on line 2)</t>
    </r>
  </si>
  <si>
    <t>SCHEDULE 5: OTHER INCOME (INCLUDES ALL ROYALTIES RECEIVED)</t>
  </si>
  <si>
    <t>ROYALTY PAYOR AND ADDRESS</t>
  </si>
  <si>
    <t>TELEPHONE NUMBER</t>
  </si>
  <si>
    <t>Total other income (enter on line 5)</t>
  </si>
  <si>
    <t>ROYALTY PAYEE AND ADDRESS</t>
  </si>
  <si>
    <t>PAID</t>
  </si>
  <si>
    <t>Total exempt royalties (enter on line 17)</t>
  </si>
  <si>
    <t>SCHEDULE 20: MISCELLANEOUS COSTS</t>
  </si>
  <si>
    <t>DESCRIPTION OF MISCELLANEOUS COSTS</t>
  </si>
  <si>
    <t>Total miscellaneous costs (enter on line 20)</t>
  </si>
  <si>
    <t>DISCOUNTED CASH FLOW (DCF) (PAGE 1)</t>
  </si>
  <si>
    <t>DISCOUNTED CASH FLOW (DCF) (PAGE 2)</t>
  </si>
  <si>
    <t>DISCOUNTED CASH FLOW (DCF) (PAGE 3)</t>
  </si>
  <si>
    <t>ACTUAL</t>
  </si>
  <si>
    <t>PROJECTED</t>
  </si>
  <si>
    <t>[f]</t>
  </si>
  <si>
    <t>[g]</t>
  </si>
  <si>
    <t>[h]</t>
  </si>
  <si>
    <t>[i]</t>
  </si>
  <si>
    <t>[j]</t>
  </si>
  <si>
    <t>[k]</t>
  </si>
  <si>
    <t>[l]</t>
  </si>
  <si>
    <t>[m]</t>
  </si>
  <si>
    <t>[n]</t>
  </si>
  <si>
    <t>[o]</t>
  </si>
  <si>
    <t>[p]</t>
  </si>
  <si>
    <t>[q]</t>
  </si>
  <si>
    <t>[r]</t>
  </si>
  <si>
    <t>[s]</t>
  </si>
  <si>
    <t>[t]</t>
  </si>
  <si>
    <t>[u]</t>
  </si>
  <si>
    <t>INCOME</t>
  </si>
  <si>
    <t>Self-consumed minerals (attach Schedule 2)</t>
  </si>
  <si>
    <t>Self-consumed minerals</t>
  </si>
  <si>
    <t>Self-consumed minerals - allowable costs</t>
  </si>
  <si>
    <t>SCM - allowable costs</t>
  </si>
  <si>
    <t>Premiums, bonuses, subsidies</t>
  </si>
  <si>
    <r>
      <rPr>
        <b/>
        <sz val="8"/>
        <color theme="1"/>
        <rFont val="Helvetica Neue"/>
      </rPr>
      <t xml:space="preserve">Total gross income </t>
    </r>
    <r>
      <rPr>
        <sz val="8"/>
        <color theme="1"/>
        <rFont val="Microsoft Sans Serif"/>
      </rPr>
      <t>(sum 1 - 6)</t>
    </r>
  </si>
  <si>
    <t xml:space="preserve">Total </t>
  </si>
  <si>
    <t>Management salaries</t>
  </si>
  <si>
    <t>Labor</t>
  </si>
  <si>
    <t>Payroll taxes and benefits</t>
  </si>
  <si>
    <t>Workmans compensation insurance</t>
  </si>
  <si>
    <t>Workman's comp. ins.</t>
  </si>
  <si>
    <t>Taxes:</t>
  </si>
  <si>
    <t>Severance</t>
  </si>
  <si>
    <t>Sales/Use</t>
  </si>
  <si>
    <t>Engineering</t>
  </si>
  <si>
    <t>Sampling and assaying</t>
  </si>
  <si>
    <t>Treatment</t>
  </si>
  <si>
    <t>Exempt royalties (attach Schedule 22)</t>
  </si>
  <si>
    <t>Development</t>
  </si>
  <si>
    <t>Miscellaneous (attach Schedule 26)</t>
  </si>
  <si>
    <t>Miscellaneous</t>
  </si>
  <si>
    <r>
      <rPr>
        <b/>
        <sz val="8"/>
        <color theme="1"/>
        <rFont val="Helvetica Neue"/>
      </rPr>
      <t xml:space="preserve">Total allowable costs </t>
    </r>
    <r>
      <rPr>
        <sz val="8"/>
        <color theme="1"/>
        <rFont val="Microsoft Sans Serif"/>
      </rPr>
      <t>(sum 8 - 26)</t>
    </r>
  </si>
  <si>
    <r>
      <rPr>
        <b/>
        <sz val="8"/>
        <color theme="1"/>
        <rFont val="Helvetica Neue"/>
      </rPr>
      <t>Net revenue</t>
    </r>
    <r>
      <rPr>
        <sz val="8"/>
        <color theme="1"/>
        <rFont val="Microsoft Sans Serif"/>
      </rPr>
      <t xml:space="preserve"> (7 less 27)</t>
    </r>
  </si>
  <si>
    <t>DISCOUNTED CASH FLOW (DCF) (PAGE 4)</t>
  </si>
  <si>
    <t>DISCOUNTED CASH FLOW (DCF) (PAGE 5)</t>
  </si>
  <si>
    <t>DISCOUNTED CASH FLOW (DCF) (PAGE 6)</t>
  </si>
  <si>
    <t>INCOME ADJUSTMENTS</t>
  </si>
  <si>
    <t>Amortization (deduct)</t>
  </si>
  <si>
    <t>Projected capital expenditure (deduct)</t>
  </si>
  <si>
    <t>Change in working capital (addition or deduction)</t>
  </si>
  <si>
    <t>MINE LIFE</t>
  </si>
  <si>
    <t>TOTAL RESERVES</t>
  </si>
  <si>
    <t>SCHEDULE 1: GROSS MINERAL SALES RECEIPTS</t>
  </si>
  <si>
    <t>Mineral type</t>
  </si>
  <si>
    <t>Units sold</t>
  </si>
  <si>
    <r>
      <rPr>
        <b/>
        <sz val="10"/>
        <color theme="1"/>
        <rFont val="Helvetica Neue"/>
      </rPr>
      <t>Total</t>
    </r>
    <r>
      <rPr>
        <sz val="10"/>
        <color theme="1"/>
        <rFont val="Microsoft Sans Serif"/>
      </rPr>
      <t xml:space="preserve"> (enter on line 1)</t>
    </r>
  </si>
  <si>
    <t>Total</t>
  </si>
  <si>
    <t>SCHEDULE 2: SELF-CONSUMED MINERALS BASED ON REPRESENTATIVE SALES</t>
  </si>
  <si>
    <t>Computed income</t>
  </si>
  <si>
    <r>
      <rPr>
        <b/>
        <sz val="10"/>
        <color theme="1"/>
        <rFont val="Helvetica Neue"/>
      </rPr>
      <t xml:space="preserve">Total </t>
    </r>
    <r>
      <rPr>
        <sz val="10"/>
        <color theme="1"/>
        <rFont val="Microsoft Sans Serif"/>
      </rPr>
      <t>(enter on line 2)</t>
    </r>
  </si>
  <si>
    <t xml:space="preserve"> </t>
  </si>
  <si>
    <t>SCHEDULE 4: ROYALTIES RECEIVED</t>
  </si>
  <si>
    <t>AMOUNT RECEIVED</t>
  </si>
  <si>
    <r>
      <t>Total</t>
    </r>
    <r>
      <rPr>
        <sz val="10"/>
        <color theme="1"/>
        <rFont val="Microsoft Sans Serif"/>
      </rPr>
      <t xml:space="preserve"> (enter on line 6)</t>
    </r>
  </si>
  <si>
    <t>AMOUNT PAID</t>
  </si>
  <si>
    <r>
      <t>Total</t>
    </r>
    <r>
      <rPr>
        <sz val="10"/>
        <color theme="1"/>
        <rFont val="Microsoft Sans Serif"/>
      </rPr>
      <t xml:space="preserve"> (enter on line 22)</t>
    </r>
  </si>
  <si>
    <t>SCHEDULE 26: MISCELLANEOUS COSTS</t>
  </si>
  <si>
    <r>
      <rPr>
        <b/>
        <sz val="10"/>
        <color theme="1"/>
        <rFont val="Helvetica Neue"/>
      </rPr>
      <t>Total</t>
    </r>
    <r>
      <rPr>
        <sz val="10"/>
        <color theme="1"/>
        <rFont val="Microsoft Sans Serif"/>
      </rPr>
      <t xml:space="preserve"> (enter on line 26)</t>
    </r>
  </si>
  <si>
    <t>CNR SALES SCHEDULES (PAGE 1)</t>
  </si>
  <si>
    <t>DCF SALES SCHEDULES (PAGE 1)</t>
  </si>
  <si>
    <t>DCF SALES SCHEDULES (PAGE 2)</t>
  </si>
  <si>
    <t>DCF SALES SCHEDULES (PAGE 3)</t>
  </si>
  <si>
    <t>Change in working capital (add or ded)</t>
  </si>
  <si>
    <t>DCF ROYALTIES &amp; MISC COSTS (PAGE 4)</t>
  </si>
  <si>
    <t>CNR ROYALTIES &amp; MISC COSTS SCHEDULES (PAGE 2)</t>
  </si>
  <si>
    <t>13a</t>
  </si>
  <si>
    <t>13b</t>
  </si>
  <si>
    <t>[v]</t>
  </si>
  <si>
    <t>DISCOUNTED CASH FLOW (DCF) (PAGE 7)</t>
  </si>
  <si>
    <t>DISCOUNTED CASH FLOW (DCF) (PAGE 8)</t>
  </si>
  <si>
    <t>SCHEDULE 22: EXEMPT ROYALTIES PAID</t>
  </si>
  <si>
    <t>SCHEDULE 17: EXEMPT ROYALTIES PAID</t>
  </si>
  <si>
    <t>5</t>
  </si>
  <si>
    <t>17</t>
  </si>
  <si>
    <t>20</t>
  </si>
  <si>
    <t>2</t>
  </si>
  <si>
    <t>1</t>
  </si>
  <si>
    <t>PT-31 SDG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</si>
</sst>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ev. &quot;mm/yyyy"/>
  </numFmts>
  <fonts count="40">
    <font>
      <sz val="10"/>
      <color rgb="FF000000"/>
      <name val="Times New Roman"/>
    </font>
    <font>
      <sz val="10"/>
      <color theme="1"/>
      <name val="Arial"/>
    </font>
    <font>
      <b/>
      <sz val="18"/>
      <color theme="1"/>
      <name val="Arial"/>
    </font>
    <font>
      <b/>
      <sz val="10"/>
      <color rgb="FFFFFFFF"/>
      <name val="Arial"/>
    </font>
    <font>
      <sz val="12"/>
      <color theme="1"/>
      <name val="Arial"/>
    </font>
    <font>
      <b/>
      <sz val="10"/>
      <color theme="1"/>
      <name val="Arial"/>
    </font>
    <font>
      <sz val="8"/>
      <color theme="1"/>
      <name val="Arial"/>
    </font>
    <font>
      <sz val="10"/>
      <name val="Times New Roman"/>
    </font>
    <font>
      <sz val="6"/>
      <color theme="1"/>
      <name val="Arial"/>
    </font>
    <font>
      <sz val="7"/>
      <color theme="1"/>
      <name val="Arial"/>
    </font>
    <font>
      <b/>
      <sz val="8"/>
      <color theme="1"/>
      <name val="Arial"/>
    </font>
    <font>
      <sz val="6"/>
      <color theme="1"/>
      <name val="Lucida Sans"/>
    </font>
    <font>
      <sz val="10"/>
      <color theme="1"/>
      <name val="Helvetica Neue"/>
    </font>
    <font>
      <sz val="7"/>
      <color theme="1"/>
      <name val="Lucida Sans"/>
    </font>
    <font>
      <b/>
      <sz val="9"/>
      <color theme="1"/>
      <name val="Lucida Sans"/>
    </font>
    <font>
      <sz val="8"/>
      <color theme="1"/>
      <name val="Cambria"/>
    </font>
    <font>
      <b/>
      <sz val="8"/>
      <color theme="1"/>
      <name val="Cambria"/>
    </font>
    <font>
      <sz val="8"/>
      <color theme="1"/>
      <name val="Helvetica Neue"/>
    </font>
    <font>
      <b/>
      <sz val="8"/>
      <color theme="1"/>
      <name val="Helvetica Neue"/>
    </font>
    <font>
      <sz val="8"/>
      <color theme="1"/>
      <name val="Microsoft Sans Serif"/>
    </font>
    <font>
      <b/>
      <sz val="10"/>
      <color theme="1"/>
      <name val="Lucida Sans"/>
    </font>
    <font>
      <b/>
      <sz val="10"/>
      <color theme="1"/>
      <name val="Helvetica Neue"/>
    </font>
    <font>
      <sz val="10"/>
      <color theme="1"/>
      <name val="Microsoft Sans Serif"/>
    </font>
    <font>
      <b/>
      <sz val="8"/>
      <color theme="1"/>
      <name val="Lucida Sans"/>
    </font>
    <font>
      <sz val="10"/>
      <color theme="1"/>
      <name val="Times New Roman"/>
    </font>
    <font>
      <sz val="7"/>
      <name val="Lucida Sans"/>
      <family val="2"/>
    </font>
    <font>
      <b/>
      <sz val="9"/>
      <name val="Lucida Sans"/>
      <family val="2"/>
    </font>
    <font>
      <b/>
      <sz val="8"/>
      <color theme="1"/>
      <name val="Cambria"/>
      <family val="1"/>
    </font>
    <font>
      <sz val="6"/>
      <color rgb="FF000000"/>
      <name val="Lucida Sans"/>
      <family val="2"/>
    </font>
    <font>
      <sz val="6"/>
      <name val="Lucida Sans"/>
      <family val="2"/>
    </font>
    <font>
      <b/>
      <sz val="10"/>
      <color rgb="FF000000"/>
      <name val="Lucida Sans"/>
      <family val="2"/>
    </font>
    <font>
      <sz val="9"/>
      <color rgb="FF000000"/>
      <name val="Lucida Sans"/>
      <family val="2"/>
    </font>
    <font>
      <b/>
      <sz val="9"/>
      <color rgb="FF000000"/>
      <name val="Lucida Sans"/>
      <family val="2"/>
    </font>
    <font>
      <sz val="7"/>
      <color theme="1"/>
      <name val="Lucida Sans"/>
      <family val="2"/>
    </font>
    <font>
      <b/>
      <sz val="10"/>
      <color theme="1"/>
      <name val="Arial"/>
      <family val="2"/>
    </font>
    <font>
      <b/>
      <sz val="18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6"/>
      <color theme="1"/>
      <name val="Lucida Sans"/>
      <family val="2"/>
    </font>
    <font>
      <b/>
      <sz val="9"/>
      <color theme="1"/>
      <name val="Lucida Sans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DDDDDD"/>
        <bgColor rgb="FFDDDDDD"/>
      </patternFill>
    </fill>
    <fill>
      <patternFill patternType="solid">
        <fgColor theme="0"/>
        <bgColor theme="0"/>
      </patternFill>
    </fill>
    <fill>
      <patternFill patternType="solid">
        <fgColor theme="2" tint="-0.14999847407452621"/>
        <bgColor rgb="FFDDDDDD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0"/>
        <bgColor rgb="FFDDDDDD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rgb="FFDDDDDD"/>
      </patternFill>
    </fill>
    <fill>
      <patternFill patternType="solid">
        <fgColor theme="0" tint="-0.14999847407452621"/>
        <bgColor indexed="64"/>
      </patternFill>
    </fill>
  </fills>
  <borders count="75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8" fillId="0" borderId="0" xfId="0" applyFont="1" applyAlignment="1">
      <alignment horizontal="left" vertical="center"/>
    </xf>
    <xf numFmtId="0" fontId="1" fillId="0" borderId="6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8" fillId="0" borderId="9" xfId="0" applyFont="1" applyBorder="1" applyAlignment="1">
      <alignment horizontal="left" vertical="center"/>
    </xf>
    <xf numFmtId="0" fontId="9" fillId="0" borderId="12" xfId="0" applyFont="1" applyBorder="1"/>
    <xf numFmtId="0" fontId="9" fillId="0" borderId="12" xfId="0" applyFont="1" applyBorder="1" applyAlignment="1">
      <alignment horizontal="center"/>
    </xf>
    <xf numFmtId="0" fontId="9" fillId="0" borderId="13" xfId="0" applyFont="1" applyBorder="1"/>
    <xf numFmtId="0" fontId="9" fillId="0" borderId="13" xfId="0" applyFont="1" applyBorder="1" applyAlignment="1">
      <alignment horizontal="center"/>
    </xf>
    <xf numFmtId="0" fontId="9" fillId="0" borderId="13" xfId="0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/>
    </xf>
    <xf numFmtId="0" fontId="10" fillId="3" borderId="14" xfId="0" applyFont="1" applyFill="1" applyBorder="1" applyAlignment="1">
      <alignment horizontal="center" vertical="center"/>
    </xf>
    <xf numFmtId="49" fontId="1" fillId="3" borderId="14" xfId="0" applyNumberFormat="1" applyFont="1" applyFill="1" applyBorder="1" applyAlignment="1">
      <alignment horizontal="center"/>
    </xf>
    <xf numFmtId="49" fontId="5" fillId="0" borderId="13" xfId="0" applyNumberFormat="1" applyFont="1" applyBorder="1" applyAlignment="1">
      <alignment horizontal="center"/>
    </xf>
    <xf numFmtId="49" fontId="5" fillId="3" borderId="14" xfId="0" applyNumberFormat="1" applyFont="1" applyFill="1" applyBorder="1" applyAlignment="1">
      <alignment horizontal="center"/>
    </xf>
    <xf numFmtId="49" fontId="1" fillId="0" borderId="13" xfId="0" applyNumberFormat="1" applyFont="1" applyBorder="1" applyAlignment="1">
      <alignment horizontal="center" wrapText="1"/>
    </xf>
    <xf numFmtId="0" fontId="10" fillId="0" borderId="16" xfId="0" applyFont="1" applyBorder="1" applyAlignment="1">
      <alignment horizontal="center" vertical="center"/>
    </xf>
    <xf numFmtId="49" fontId="5" fillId="0" borderId="16" xfId="0" applyNumberFormat="1" applyFont="1" applyBorder="1" applyAlignment="1">
      <alignment horizontal="center"/>
    </xf>
    <xf numFmtId="0" fontId="10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9" fillId="0" borderId="0" xfId="0" applyFont="1" applyAlignment="1">
      <alignment horizontal="center"/>
    </xf>
    <xf numFmtId="0" fontId="9" fillId="0" borderId="16" xfId="0" applyFont="1" applyBorder="1" applyAlignment="1">
      <alignment vertical="center"/>
    </xf>
    <xf numFmtId="0" fontId="9" fillId="0" borderId="1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37" fontId="1" fillId="0" borderId="13" xfId="0" applyNumberFormat="1" applyFont="1" applyBorder="1" applyAlignment="1">
      <alignment horizontal="center"/>
    </xf>
    <xf numFmtId="39" fontId="1" fillId="0" borderId="13" xfId="0" applyNumberFormat="1" applyFont="1" applyBorder="1" applyAlignment="1">
      <alignment horizontal="center"/>
    </xf>
    <xf numFmtId="37" fontId="1" fillId="3" borderId="14" xfId="0" applyNumberFormat="1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39" fontId="1" fillId="3" borderId="14" xfId="0" applyNumberFormat="1" applyFont="1" applyFill="1" applyBorder="1" applyAlignment="1">
      <alignment horizontal="center"/>
    </xf>
    <xf numFmtId="39" fontId="5" fillId="0" borderId="13" xfId="0" applyNumberFormat="1" applyFont="1" applyBorder="1" applyAlignment="1">
      <alignment horizontal="center"/>
    </xf>
    <xf numFmtId="37" fontId="1" fillId="3" borderId="14" xfId="0" applyNumberFormat="1" applyFont="1" applyFill="1" applyBorder="1" applyAlignment="1">
      <alignment horizontal="center" wrapText="1"/>
    </xf>
    <xf numFmtId="0" fontId="1" fillId="3" borderId="17" xfId="0" applyFont="1" applyFill="1" applyBorder="1" applyAlignment="1">
      <alignment horizontal="center" wrapText="1"/>
    </xf>
    <xf numFmtId="37" fontId="1" fillId="0" borderId="13" xfId="0" applyNumberFormat="1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37" fontId="1" fillId="0" borderId="16" xfId="0" applyNumberFormat="1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39" fontId="1" fillId="0" borderId="16" xfId="0" applyNumberFormat="1" applyFont="1" applyBorder="1" applyAlignment="1">
      <alignment horizontal="center"/>
    </xf>
    <xf numFmtId="0" fontId="10" fillId="3" borderId="18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5" fillId="0" borderId="0" xfId="0" applyFont="1" applyAlignment="1">
      <alignment horizontal="left"/>
    </xf>
    <xf numFmtId="37" fontId="5" fillId="0" borderId="0" xfId="0" applyNumberFormat="1" applyFont="1"/>
    <xf numFmtId="0" fontId="1" fillId="0" borderId="4" xfId="0" applyFont="1" applyBorder="1" applyAlignment="1">
      <alignment wrapText="1"/>
    </xf>
    <xf numFmtId="0" fontId="1" fillId="0" borderId="10" xfId="0" applyFont="1" applyBorder="1" applyAlignment="1">
      <alignment wrapText="1"/>
    </xf>
    <xf numFmtId="0" fontId="10" fillId="0" borderId="9" xfId="0" applyFont="1" applyBorder="1" applyAlignment="1">
      <alignment horizontal="center" vertical="center"/>
    </xf>
    <xf numFmtId="0" fontId="10" fillId="3" borderId="28" xfId="0" applyFont="1" applyFill="1" applyBorder="1" applyAlignment="1">
      <alignment horizontal="center" vertical="center"/>
    </xf>
    <xf numFmtId="0" fontId="1" fillId="0" borderId="0" xfId="0" applyFont="1" applyAlignment="1">
      <alignment wrapText="1"/>
    </xf>
    <xf numFmtId="0" fontId="1" fillId="3" borderId="28" xfId="0" applyFont="1" applyFill="1" applyBorder="1" applyAlignment="1">
      <alignment wrapText="1"/>
    </xf>
    <xf numFmtId="0" fontId="1" fillId="3" borderId="17" xfId="0" applyFont="1" applyFill="1" applyBorder="1" applyAlignment="1">
      <alignment wrapText="1"/>
    </xf>
    <xf numFmtId="0" fontId="10" fillId="0" borderId="6" xfId="0" applyFont="1" applyBorder="1" applyAlignment="1">
      <alignment horizontal="center" vertical="center"/>
    </xf>
    <xf numFmtId="0" fontId="10" fillId="3" borderId="30" xfId="0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2" fillId="0" borderId="20" xfId="0" applyFont="1" applyBorder="1" applyAlignment="1">
      <alignment horizontal="left"/>
    </xf>
    <xf numFmtId="0" fontId="12" fillId="0" borderId="31" xfId="0" applyFont="1" applyBorder="1" applyAlignment="1">
      <alignment horizontal="left"/>
    </xf>
    <xf numFmtId="0" fontId="13" fillId="0" borderId="14" xfId="0" applyFont="1" applyBorder="1"/>
    <xf numFmtId="0" fontId="13" fillId="0" borderId="14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3" fillId="0" borderId="14" xfId="0" applyFont="1" applyBorder="1" applyAlignment="1">
      <alignment vertical="center"/>
    </xf>
    <xf numFmtId="0" fontId="13" fillId="0" borderId="1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5" fillId="0" borderId="0" xfId="0" applyFont="1"/>
    <xf numFmtId="0" fontId="16" fillId="0" borderId="14" xfId="0" applyFont="1" applyBorder="1" applyAlignment="1">
      <alignment horizontal="center" vertical="center"/>
    </xf>
    <xf numFmtId="37" fontId="17" fillId="0" borderId="14" xfId="0" applyNumberFormat="1" applyFont="1" applyBorder="1"/>
    <xf numFmtId="37" fontId="17" fillId="0" borderId="5" xfId="0" applyNumberFormat="1" applyFont="1" applyBorder="1"/>
    <xf numFmtId="37" fontId="17" fillId="0" borderId="0" xfId="0" applyNumberFormat="1" applyFont="1"/>
    <xf numFmtId="0" fontId="16" fillId="3" borderId="14" xfId="0" applyFont="1" applyFill="1" applyBorder="1" applyAlignment="1">
      <alignment horizontal="center" vertical="center"/>
    </xf>
    <xf numFmtId="37" fontId="17" fillId="3" borderId="14" xfId="0" applyNumberFormat="1" applyFont="1" applyFill="1" applyBorder="1"/>
    <xf numFmtId="37" fontId="17" fillId="3" borderId="5" xfId="0" applyNumberFormat="1" applyFont="1" applyFill="1" applyBorder="1"/>
    <xf numFmtId="37" fontId="17" fillId="3" borderId="29" xfId="0" applyNumberFormat="1" applyFont="1" applyFill="1" applyBorder="1"/>
    <xf numFmtId="37" fontId="18" fillId="0" borderId="26" xfId="0" applyNumberFormat="1" applyFont="1" applyBorder="1"/>
    <xf numFmtId="37" fontId="18" fillId="0" borderId="25" xfId="0" applyNumberFormat="1" applyFont="1" applyBorder="1"/>
    <xf numFmtId="0" fontId="16" fillId="4" borderId="14" xfId="0" applyFont="1" applyFill="1" applyBorder="1" applyAlignment="1">
      <alignment horizontal="center" vertical="center"/>
    </xf>
    <xf numFmtId="37" fontId="17" fillId="4" borderId="14" xfId="0" applyNumberFormat="1" applyFont="1" applyFill="1" applyBorder="1"/>
    <xf numFmtId="37" fontId="17" fillId="4" borderId="5" xfId="0" applyNumberFormat="1" applyFont="1" applyFill="1" applyBorder="1"/>
    <xf numFmtId="37" fontId="17" fillId="4" borderId="29" xfId="0" applyNumberFormat="1" applyFont="1" applyFill="1" applyBorder="1"/>
    <xf numFmtId="37" fontId="17" fillId="3" borderId="18" xfId="0" applyNumberFormat="1" applyFont="1" applyFill="1" applyBorder="1"/>
    <xf numFmtId="37" fontId="17" fillId="3" borderId="31" xfId="0" applyNumberFormat="1" applyFont="1" applyFill="1" applyBorder="1"/>
    <xf numFmtId="0" fontId="16" fillId="3" borderId="32" xfId="0" applyFont="1" applyFill="1" applyBorder="1" applyAlignment="1">
      <alignment horizontal="center" vertical="center"/>
    </xf>
    <xf numFmtId="37" fontId="18" fillId="3" borderId="31" xfId="0" applyNumberFormat="1" applyFont="1" applyFill="1" applyBorder="1"/>
    <xf numFmtId="0" fontId="16" fillId="3" borderId="30" xfId="0" applyFont="1" applyFill="1" applyBorder="1" applyAlignment="1">
      <alignment horizontal="center" vertical="center"/>
    </xf>
    <xf numFmtId="37" fontId="18" fillId="3" borderId="30" xfId="0" applyNumberFormat="1" applyFont="1" applyFill="1" applyBorder="1"/>
    <xf numFmtId="0" fontId="13" fillId="0" borderId="12" xfId="0" applyFont="1" applyBorder="1"/>
    <xf numFmtId="0" fontId="13" fillId="0" borderId="12" xfId="0" applyFont="1" applyBorder="1" applyAlignment="1">
      <alignment horizontal="center"/>
    </xf>
    <xf numFmtId="0" fontId="13" fillId="0" borderId="27" xfId="0" applyFont="1" applyBorder="1" applyAlignment="1">
      <alignment horizontal="center"/>
    </xf>
    <xf numFmtId="0" fontId="16" fillId="0" borderId="33" xfId="0" applyFont="1" applyBorder="1" applyAlignment="1">
      <alignment horizontal="center" vertical="center"/>
    </xf>
    <xf numFmtId="37" fontId="17" fillId="0" borderId="33" xfId="0" applyNumberFormat="1" applyFont="1" applyBorder="1"/>
    <xf numFmtId="0" fontId="16" fillId="3" borderId="33" xfId="0" applyFont="1" applyFill="1" applyBorder="1" applyAlignment="1">
      <alignment horizontal="center" vertical="center"/>
    </xf>
    <xf numFmtId="37" fontId="17" fillId="3" borderId="33" xfId="0" applyNumberFormat="1" applyFont="1" applyFill="1" applyBorder="1"/>
    <xf numFmtId="37" fontId="17" fillId="0" borderId="34" xfId="0" applyNumberFormat="1" applyFont="1" applyBorder="1"/>
    <xf numFmtId="0" fontId="16" fillId="0" borderId="34" xfId="0" applyFont="1" applyBorder="1" applyAlignment="1">
      <alignment horizontal="center" vertical="center"/>
    </xf>
    <xf numFmtId="0" fontId="1" fillId="0" borderId="29" xfId="0" applyFont="1" applyBorder="1"/>
    <xf numFmtId="0" fontId="20" fillId="0" borderId="14" xfId="0" applyFont="1" applyBorder="1" applyAlignment="1">
      <alignment horizontal="center" vertical="center"/>
    </xf>
    <xf numFmtId="37" fontId="12" fillId="0" borderId="14" xfId="0" applyNumberFormat="1" applyFont="1" applyBorder="1"/>
    <xf numFmtId="37" fontId="12" fillId="0" borderId="5" xfId="0" applyNumberFormat="1" applyFont="1" applyBorder="1"/>
    <xf numFmtId="37" fontId="12" fillId="0" borderId="0" xfId="0" applyNumberFormat="1" applyFont="1"/>
    <xf numFmtId="0" fontId="20" fillId="3" borderId="14" xfId="0" applyFont="1" applyFill="1" applyBorder="1" applyAlignment="1">
      <alignment horizontal="center" vertical="center"/>
    </xf>
    <xf numFmtId="0" fontId="12" fillId="3" borderId="28" xfId="0" applyFont="1" applyFill="1" applyBorder="1" applyAlignment="1">
      <alignment horizontal="left"/>
    </xf>
    <xf numFmtId="37" fontId="12" fillId="3" borderId="14" xfId="0" applyNumberFormat="1" applyFont="1" applyFill="1" applyBorder="1"/>
    <xf numFmtId="37" fontId="12" fillId="3" borderId="5" xfId="0" applyNumberFormat="1" applyFont="1" applyFill="1" applyBorder="1"/>
    <xf numFmtId="37" fontId="12" fillId="3" borderId="29" xfId="0" applyNumberFormat="1" applyFont="1" applyFill="1" applyBorder="1"/>
    <xf numFmtId="37" fontId="12" fillId="3" borderId="12" xfId="0" applyNumberFormat="1" applyFont="1" applyFill="1" applyBorder="1"/>
    <xf numFmtId="37" fontId="12" fillId="3" borderId="27" xfId="0" applyNumberFormat="1" applyFont="1" applyFill="1" applyBorder="1"/>
    <xf numFmtId="37" fontId="12" fillId="3" borderId="26" xfId="0" applyNumberFormat="1" applyFont="1" applyFill="1" applyBorder="1"/>
    <xf numFmtId="37" fontId="12" fillId="3" borderId="18" xfId="0" applyNumberFormat="1" applyFont="1" applyFill="1" applyBorder="1"/>
    <xf numFmtId="37" fontId="12" fillId="3" borderId="24" xfId="0" applyNumberFormat="1" applyFont="1" applyFill="1" applyBorder="1"/>
    <xf numFmtId="37" fontId="12" fillId="3" borderId="31" xfId="0" applyNumberFormat="1" applyFont="1" applyFill="1" applyBorder="1"/>
    <xf numFmtId="37" fontId="12" fillId="0" borderId="18" xfId="0" applyNumberFormat="1" applyFont="1" applyBorder="1"/>
    <xf numFmtId="37" fontId="12" fillId="0" borderId="24" xfId="0" applyNumberFormat="1" applyFont="1" applyBorder="1"/>
    <xf numFmtId="37" fontId="12" fillId="0" borderId="31" xfId="0" applyNumberFormat="1" applyFont="1" applyBorder="1"/>
    <xf numFmtId="0" fontId="20" fillId="0" borderId="18" xfId="0" applyFont="1" applyBorder="1" applyAlignment="1">
      <alignment horizontal="center" vertical="center"/>
    </xf>
    <xf numFmtId="37" fontId="21" fillId="3" borderId="32" xfId="0" applyNumberFormat="1" applyFont="1" applyFill="1" applyBorder="1"/>
    <xf numFmtId="0" fontId="16" fillId="0" borderId="0" xfId="0" applyFont="1" applyAlignment="1">
      <alignment horizontal="center" vertical="center"/>
    </xf>
    <xf numFmtId="0" fontId="18" fillId="0" borderId="0" xfId="0" applyFont="1" applyAlignment="1">
      <alignment horizontal="left" wrapText="1"/>
    </xf>
    <xf numFmtId="37" fontId="18" fillId="0" borderId="0" xfId="0" applyNumberFormat="1" applyFont="1"/>
    <xf numFmtId="0" fontId="23" fillId="0" borderId="12" xfId="0" applyFont="1" applyBorder="1" applyAlignment="1">
      <alignment horizontal="center" vertical="center"/>
    </xf>
    <xf numFmtId="0" fontId="23" fillId="3" borderId="14" xfId="0" applyFont="1" applyFill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12" fillId="3" borderId="29" xfId="0" applyFont="1" applyFill="1" applyBorder="1" applyAlignment="1">
      <alignment horizontal="left"/>
    </xf>
    <xf numFmtId="0" fontId="12" fillId="3" borderId="28" xfId="0" applyFont="1" applyFill="1" applyBorder="1"/>
    <xf numFmtId="0" fontId="12" fillId="3" borderId="5" xfId="0" applyFont="1" applyFill="1" applyBorder="1"/>
    <xf numFmtId="37" fontId="24" fillId="3" borderId="28" xfId="0" applyNumberFormat="1" applyFont="1" applyFill="1" applyBorder="1"/>
    <xf numFmtId="37" fontId="24" fillId="3" borderId="29" xfId="0" applyNumberFormat="1" applyFont="1" applyFill="1" applyBorder="1"/>
    <xf numFmtId="37" fontId="24" fillId="3" borderId="5" xfId="0" applyNumberFormat="1" applyFont="1" applyFill="1" applyBorder="1"/>
    <xf numFmtId="0" fontId="12" fillId="0" borderId="26" xfId="0" applyFont="1" applyBorder="1" applyAlignment="1">
      <alignment horizontal="left"/>
    </xf>
    <xf numFmtId="0" fontId="23" fillId="3" borderId="12" xfId="0" applyFont="1" applyFill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13" fillId="0" borderId="18" xfId="0" applyFont="1" applyBorder="1" applyAlignment="1">
      <alignment vertical="center"/>
    </xf>
    <xf numFmtId="0" fontId="7" fillId="0" borderId="5" xfId="0" applyFont="1" applyBorder="1"/>
    <xf numFmtId="164" fontId="6" fillId="0" borderId="0" xfId="0" applyNumberFormat="1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7" fillId="0" borderId="24" xfId="0" applyFont="1" applyBorder="1"/>
    <xf numFmtId="0" fontId="7" fillId="0" borderId="26" xfId="0" applyFont="1" applyBorder="1"/>
    <xf numFmtId="0" fontId="7" fillId="0" borderId="27" xfId="0" applyFont="1" applyBorder="1"/>
    <xf numFmtId="0" fontId="17" fillId="0" borderId="31" xfId="0" applyFont="1" applyBorder="1" applyAlignment="1">
      <alignment horizontal="left"/>
    </xf>
    <xf numFmtId="0" fontId="7" fillId="0" borderId="34" xfId="0" applyFont="1" applyBorder="1"/>
    <xf numFmtId="0" fontId="0" fillId="0" borderId="34" xfId="0" applyBorder="1"/>
    <xf numFmtId="0" fontId="17" fillId="3" borderId="29" xfId="0" applyFont="1" applyFill="1" applyBorder="1" applyAlignment="1">
      <alignment horizontal="left"/>
    </xf>
    <xf numFmtId="0" fontId="7" fillId="0" borderId="29" xfId="0" applyFont="1" applyBorder="1"/>
    <xf numFmtId="0" fontId="7" fillId="0" borderId="33" xfId="0" applyFont="1" applyBorder="1"/>
    <xf numFmtId="0" fontId="17" fillId="0" borderId="29" xfId="0" applyFont="1" applyBorder="1" applyAlignment="1">
      <alignment horizontal="left"/>
    </xf>
    <xf numFmtId="0" fontId="0" fillId="0" borderId="29" xfId="0" applyBorder="1"/>
    <xf numFmtId="0" fontId="13" fillId="0" borderId="28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/>
    </xf>
    <xf numFmtId="0" fontId="14" fillId="0" borderId="28" xfId="0" applyFont="1" applyBorder="1" applyAlignment="1">
      <alignment horizontal="center" wrapText="1"/>
    </xf>
    <xf numFmtId="0" fontId="12" fillId="0" borderId="30" xfId="0" applyFont="1" applyBorder="1" applyAlignment="1">
      <alignment horizontal="left"/>
    </xf>
    <xf numFmtId="0" fontId="7" fillId="0" borderId="31" xfId="0" applyFont="1" applyBorder="1"/>
    <xf numFmtId="0" fontId="13" fillId="0" borderId="25" xfId="0" applyFont="1" applyBorder="1" applyAlignment="1">
      <alignment horizontal="center" wrapText="1"/>
    </xf>
    <xf numFmtId="0" fontId="11" fillId="0" borderId="25" xfId="0" applyFont="1" applyBorder="1" applyAlignment="1">
      <alignment horizontal="left" vertical="center"/>
    </xf>
    <xf numFmtId="0" fontId="11" fillId="0" borderId="28" xfId="0" applyFont="1" applyBorder="1" applyAlignment="1">
      <alignment horizontal="left" vertical="center"/>
    </xf>
    <xf numFmtId="0" fontId="17" fillId="3" borderId="28" xfId="0" applyFont="1" applyFill="1" applyBorder="1" applyAlignment="1">
      <alignment horizontal="left" wrapText="1"/>
    </xf>
    <xf numFmtId="37" fontId="17" fillId="3" borderId="28" xfId="0" applyNumberFormat="1" applyFont="1" applyFill="1" applyBorder="1"/>
    <xf numFmtId="0" fontId="17" fillId="0" borderId="28" xfId="0" applyFont="1" applyBorder="1" applyAlignment="1">
      <alignment horizontal="left"/>
    </xf>
    <xf numFmtId="37" fontId="17" fillId="0" borderId="28" xfId="0" applyNumberFormat="1" applyFont="1" applyBorder="1"/>
    <xf numFmtId="0" fontId="17" fillId="3" borderId="28" xfId="0" applyFont="1" applyFill="1" applyBorder="1" applyAlignment="1">
      <alignment horizontal="left"/>
    </xf>
    <xf numFmtId="0" fontId="17" fillId="0" borderId="28" xfId="0" applyFont="1" applyBorder="1" applyAlignment="1">
      <alignment horizontal="left" wrapText="1"/>
    </xf>
    <xf numFmtId="0" fontId="17" fillId="4" borderId="28" xfId="0" applyFont="1" applyFill="1" applyBorder="1" applyAlignment="1">
      <alignment horizontal="left" wrapText="1"/>
    </xf>
    <xf numFmtId="0" fontId="18" fillId="0" borderId="28" xfId="0" applyFont="1" applyBorder="1" applyAlignment="1">
      <alignment horizontal="left" wrapText="1"/>
    </xf>
    <xf numFmtId="0" fontId="13" fillId="0" borderId="28" xfId="0" applyFont="1" applyBorder="1" applyAlignment="1">
      <alignment horizontal="center" wrapText="1"/>
    </xf>
    <xf numFmtId="0" fontId="17" fillId="0" borderId="5" xfId="0" applyFont="1" applyBorder="1" applyAlignment="1">
      <alignment horizontal="left"/>
    </xf>
    <xf numFmtId="0" fontId="17" fillId="3" borderId="5" xfId="0" applyFont="1" applyFill="1" applyBorder="1" applyAlignment="1">
      <alignment horizontal="left"/>
    </xf>
    <xf numFmtId="0" fontId="17" fillId="3" borderId="5" xfId="0" applyFont="1" applyFill="1" applyBorder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8" fillId="0" borderId="5" xfId="0" applyFont="1" applyBorder="1" applyAlignment="1">
      <alignment horizontal="left" wrapText="1"/>
    </xf>
    <xf numFmtId="0" fontId="18" fillId="0" borderId="29" xfId="0" applyFont="1" applyBorder="1" applyAlignment="1">
      <alignment horizontal="left" wrapText="1"/>
    </xf>
    <xf numFmtId="0" fontId="17" fillId="5" borderId="28" xfId="0" applyFont="1" applyFill="1" applyBorder="1" applyAlignment="1">
      <alignment horizontal="left"/>
    </xf>
    <xf numFmtId="0" fontId="7" fillId="6" borderId="29" xfId="0" applyFont="1" applyFill="1" applyBorder="1"/>
    <xf numFmtId="0" fontId="7" fillId="6" borderId="5" xfId="0" applyFont="1" applyFill="1" applyBorder="1"/>
    <xf numFmtId="37" fontId="17" fillId="5" borderId="14" xfId="0" applyNumberFormat="1" applyFont="1" applyFill="1" applyBorder="1"/>
    <xf numFmtId="0" fontId="13" fillId="0" borderId="27" xfId="0" applyFont="1" applyBorder="1"/>
    <xf numFmtId="0" fontId="13" fillId="0" borderId="5" xfId="0" applyFont="1" applyBorder="1"/>
    <xf numFmtId="0" fontId="13" fillId="0" borderId="5" xfId="0" applyFont="1" applyBorder="1" applyAlignment="1">
      <alignment vertical="center"/>
    </xf>
    <xf numFmtId="0" fontId="16" fillId="0" borderId="35" xfId="0" applyFont="1" applyBorder="1" applyAlignment="1">
      <alignment horizontal="center" vertical="center"/>
    </xf>
    <xf numFmtId="0" fontId="16" fillId="3" borderId="35" xfId="0" applyFont="1" applyFill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3" fillId="0" borderId="37" xfId="0" applyFont="1" applyBorder="1"/>
    <xf numFmtId="0" fontId="13" fillId="0" borderId="41" xfId="0" applyFont="1" applyBorder="1" applyAlignment="1">
      <alignment horizontal="center"/>
    </xf>
    <xf numFmtId="0" fontId="13" fillId="0" borderId="42" xfId="0" applyFont="1" applyBorder="1"/>
    <xf numFmtId="0" fontId="13" fillId="0" borderId="42" xfId="0" applyFont="1" applyBorder="1" applyAlignment="1">
      <alignment vertical="center"/>
    </xf>
    <xf numFmtId="0" fontId="13" fillId="0" borderId="29" xfId="0" applyFont="1" applyBorder="1" applyAlignment="1">
      <alignment horizontal="center" vertical="center"/>
    </xf>
    <xf numFmtId="0" fontId="7" fillId="0" borderId="44" xfId="0" applyFont="1" applyBorder="1"/>
    <xf numFmtId="0" fontId="0" fillId="0" borderId="33" xfId="0" applyBorder="1"/>
    <xf numFmtId="0" fontId="7" fillId="6" borderId="33" xfId="0" applyFont="1" applyFill="1" applyBorder="1"/>
    <xf numFmtId="0" fontId="26" fillId="0" borderId="5" xfId="0" applyFont="1" applyBorder="1" applyAlignment="1">
      <alignment horizontal="center"/>
    </xf>
    <xf numFmtId="0" fontId="25" fillId="0" borderId="46" xfId="0" applyFont="1" applyBorder="1" applyAlignment="1">
      <alignment horizontal="center"/>
    </xf>
    <xf numFmtId="0" fontId="25" fillId="0" borderId="47" xfId="0" applyFont="1" applyBorder="1" applyAlignment="1">
      <alignment horizontal="center"/>
    </xf>
    <xf numFmtId="0" fontId="13" fillId="0" borderId="48" xfId="0" applyFont="1" applyBorder="1" applyAlignment="1">
      <alignment horizontal="center"/>
    </xf>
    <xf numFmtId="0" fontId="14" fillId="0" borderId="49" xfId="0" applyFont="1" applyBorder="1" applyAlignment="1">
      <alignment horizontal="center"/>
    </xf>
    <xf numFmtId="0" fontId="14" fillId="0" borderId="50" xfId="0" applyFont="1" applyBorder="1" applyAlignment="1">
      <alignment horizontal="center"/>
    </xf>
    <xf numFmtId="0" fontId="7" fillId="0" borderId="51" xfId="0" applyFont="1" applyBorder="1"/>
    <xf numFmtId="0" fontId="7" fillId="0" borderId="52" xfId="0" applyFont="1" applyBorder="1"/>
    <xf numFmtId="0" fontId="13" fillId="0" borderId="53" xfId="0" applyFont="1" applyBorder="1" applyAlignment="1">
      <alignment horizontal="center" vertical="center"/>
    </xf>
    <xf numFmtId="0" fontId="17" fillId="0" borderId="46" xfId="0" applyFont="1" applyBorder="1" applyAlignment="1">
      <alignment horizontal="left"/>
    </xf>
    <xf numFmtId="0" fontId="17" fillId="0" borderId="47" xfId="0" applyFont="1" applyBorder="1" applyAlignment="1">
      <alignment horizontal="left"/>
    </xf>
    <xf numFmtId="37" fontId="17" fillId="0" borderId="48" xfId="0" applyNumberFormat="1" applyFont="1" applyBorder="1"/>
    <xf numFmtId="0" fontId="17" fillId="3" borderId="49" xfId="0" applyFont="1" applyFill="1" applyBorder="1" applyAlignment="1">
      <alignment horizontal="left"/>
    </xf>
    <xf numFmtId="37" fontId="17" fillId="3" borderId="50" xfId="0" applyNumberFormat="1" applyFont="1" applyFill="1" applyBorder="1"/>
    <xf numFmtId="0" fontId="17" fillId="0" borderId="49" xfId="0" applyFont="1" applyBorder="1" applyAlignment="1">
      <alignment horizontal="left"/>
    </xf>
    <xf numFmtId="37" fontId="17" fillId="0" borderId="50" xfId="0" applyNumberFormat="1" applyFont="1" applyBorder="1"/>
    <xf numFmtId="0" fontId="17" fillId="3" borderId="49" xfId="0" applyFont="1" applyFill="1" applyBorder="1" applyAlignment="1">
      <alignment horizontal="left" wrapText="1"/>
    </xf>
    <xf numFmtId="0" fontId="17" fillId="0" borderId="49" xfId="0" applyFont="1" applyBorder="1" applyAlignment="1">
      <alignment horizontal="left" wrapText="1"/>
    </xf>
    <xf numFmtId="0" fontId="18" fillId="0" borderId="51" xfId="0" applyFont="1" applyBorder="1" applyAlignment="1">
      <alignment horizontal="left" wrapText="1"/>
    </xf>
    <xf numFmtId="0" fontId="18" fillId="0" borderId="52" xfId="0" applyFont="1" applyBorder="1" applyAlignment="1">
      <alignment horizontal="left" wrapText="1"/>
    </xf>
    <xf numFmtId="37" fontId="18" fillId="0" borderId="53" xfId="0" applyNumberFormat="1" applyFont="1" applyBorder="1"/>
    <xf numFmtId="0" fontId="7" fillId="6" borderId="46" xfId="0" applyFont="1" applyFill="1" applyBorder="1"/>
    <xf numFmtId="0" fontId="7" fillId="6" borderId="47" xfId="0" applyFont="1" applyFill="1" applyBorder="1"/>
    <xf numFmtId="37" fontId="17" fillId="5" borderId="48" xfId="0" applyNumberFormat="1" applyFont="1" applyFill="1" applyBorder="1"/>
    <xf numFmtId="0" fontId="7" fillId="0" borderId="49" xfId="0" applyFont="1" applyBorder="1"/>
    <xf numFmtId="0" fontId="7" fillId="6" borderId="49" xfId="0" applyFont="1" applyFill="1" applyBorder="1"/>
    <xf numFmtId="37" fontId="17" fillId="4" borderId="50" xfId="0" applyNumberFormat="1" applyFont="1" applyFill="1" applyBorder="1"/>
    <xf numFmtId="37" fontId="18" fillId="0" borderId="50" xfId="0" applyNumberFormat="1" applyFont="1" applyBorder="1"/>
    <xf numFmtId="0" fontId="7" fillId="6" borderId="54" xfId="0" applyFont="1" applyFill="1" applyBorder="1"/>
    <xf numFmtId="0" fontId="7" fillId="6" borderId="55" xfId="0" applyFont="1" applyFill="1" applyBorder="1"/>
    <xf numFmtId="37" fontId="18" fillId="3" borderId="56" xfId="0" applyNumberFormat="1" applyFont="1" applyFill="1" applyBorder="1"/>
    <xf numFmtId="0" fontId="26" fillId="0" borderId="49" xfId="0" applyFont="1" applyBorder="1" applyAlignment="1">
      <alignment horizontal="center"/>
    </xf>
    <xf numFmtId="0" fontId="27" fillId="3" borderId="14" xfId="0" applyFont="1" applyFill="1" applyBorder="1" applyAlignment="1">
      <alignment horizontal="center" vertical="center"/>
    </xf>
    <xf numFmtId="0" fontId="27" fillId="0" borderId="14" xfId="0" applyFont="1" applyBorder="1" applyAlignment="1">
      <alignment horizontal="center" vertical="center"/>
    </xf>
    <xf numFmtId="0" fontId="20" fillId="6" borderId="18" xfId="0" applyFont="1" applyFill="1" applyBorder="1" applyAlignment="1">
      <alignment horizontal="center" vertical="center"/>
    </xf>
    <xf numFmtId="37" fontId="21" fillId="7" borderId="32" xfId="0" applyNumberFormat="1" applyFont="1" applyFill="1" applyBorder="1"/>
    <xf numFmtId="37" fontId="12" fillId="3" borderId="14" xfId="0" applyNumberFormat="1" applyFont="1" applyFill="1" applyBorder="1" applyAlignment="1">
      <alignment horizontal="center"/>
    </xf>
    <xf numFmtId="37" fontId="12" fillId="3" borderId="5" xfId="0" applyNumberFormat="1" applyFont="1" applyFill="1" applyBorder="1" applyAlignment="1">
      <alignment horizontal="center"/>
    </xf>
    <xf numFmtId="37" fontId="12" fillId="3" borderId="29" xfId="0" applyNumberFormat="1" applyFont="1" applyFill="1" applyBorder="1" applyAlignment="1">
      <alignment horizontal="center"/>
    </xf>
    <xf numFmtId="0" fontId="12" fillId="0" borderId="29" xfId="0" applyFont="1" applyBorder="1" applyAlignment="1">
      <alignment horizontal="left"/>
    </xf>
    <xf numFmtId="0" fontId="7" fillId="0" borderId="58" xfId="0" applyFont="1" applyBorder="1"/>
    <xf numFmtId="0" fontId="17" fillId="5" borderId="29" xfId="0" applyFont="1" applyFill="1" applyBorder="1" applyAlignment="1">
      <alignment horizontal="left"/>
    </xf>
    <xf numFmtId="37" fontId="17" fillId="0" borderId="29" xfId="0" applyNumberFormat="1" applyFont="1" applyBorder="1"/>
    <xf numFmtId="0" fontId="13" fillId="0" borderId="59" xfId="0" applyFont="1" applyBorder="1" applyAlignment="1">
      <alignment horizontal="center"/>
    </xf>
    <xf numFmtId="0" fontId="30" fillId="0" borderId="60" xfId="0" applyFont="1" applyBorder="1" applyAlignment="1">
      <alignment horizontal="center"/>
    </xf>
    <xf numFmtId="0" fontId="14" fillId="0" borderId="60" xfId="0" applyFont="1" applyBorder="1" applyAlignment="1">
      <alignment horizontal="center"/>
    </xf>
    <xf numFmtId="0" fontId="0" fillId="0" borderId="60" xfId="0" applyBorder="1"/>
    <xf numFmtId="0" fontId="13" fillId="0" borderId="60" xfId="0" applyFont="1" applyBorder="1" applyAlignment="1">
      <alignment horizontal="center" vertical="center"/>
    </xf>
    <xf numFmtId="37" fontId="17" fillId="0" borderId="60" xfId="0" applyNumberFormat="1" applyFont="1" applyBorder="1"/>
    <xf numFmtId="37" fontId="17" fillId="0" borderId="49" xfId="0" applyNumberFormat="1" applyFont="1" applyBorder="1"/>
    <xf numFmtId="37" fontId="17" fillId="3" borderId="42" xfId="0" applyNumberFormat="1" applyFont="1" applyFill="1" applyBorder="1"/>
    <xf numFmtId="37" fontId="17" fillId="0" borderId="42" xfId="0" applyNumberFormat="1" applyFont="1" applyBorder="1"/>
    <xf numFmtId="37" fontId="17" fillId="3" borderId="34" xfId="0" applyNumberFormat="1" applyFont="1" applyFill="1" applyBorder="1"/>
    <xf numFmtId="37" fontId="17" fillId="3" borderId="62" xfId="0" applyNumberFormat="1" applyFont="1" applyFill="1" applyBorder="1"/>
    <xf numFmtId="0" fontId="17" fillId="3" borderId="63" xfId="0" applyFont="1" applyFill="1" applyBorder="1" applyAlignment="1">
      <alignment horizontal="left"/>
    </xf>
    <xf numFmtId="0" fontId="17" fillId="3" borderId="64" xfId="0" applyFont="1" applyFill="1" applyBorder="1" applyAlignment="1">
      <alignment horizontal="left"/>
    </xf>
    <xf numFmtId="37" fontId="17" fillId="5" borderId="57" xfId="0" applyNumberFormat="1" applyFont="1" applyFill="1" applyBorder="1"/>
    <xf numFmtId="37" fontId="17" fillId="0" borderId="57" xfId="0" applyNumberFormat="1" applyFont="1" applyBorder="1"/>
    <xf numFmtId="37" fontId="17" fillId="3" borderId="57" xfId="0" applyNumberFormat="1" applyFont="1" applyFill="1" applyBorder="1"/>
    <xf numFmtId="37" fontId="17" fillId="4" borderId="57" xfId="0" applyNumberFormat="1" applyFont="1" applyFill="1" applyBorder="1"/>
    <xf numFmtId="37" fontId="17" fillId="3" borderId="66" xfId="0" applyNumberFormat="1" applyFont="1" applyFill="1" applyBorder="1"/>
    <xf numFmtId="37" fontId="18" fillId="3" borderId="67" xfId="0" applyNumberFormat="1" applyFont="1" applyFill="1" applyBorder="1"/>
    <xf numFmtId="0" fontId="7" fillId="6" borderId="24" xfId="0" applyFont="1" applyFill="1" applyBorder="1"/>
    <xf numFmtId="37" fontId="17" fillId="5" borderId="18" xfId="0" applyNumberFormat="1" applyFont="1" applyFill="1" applyBorder="1"/>
    <xf numFmtId="0" fontId="13" fillId="0" borderId="29" xfId="0" applyFont="1" applyBorder="1" applyAlignment="1">
      <alignment horizontal="center" wrapText="1"/>
    </xf>
    <xf numFmtId="0" fontId="13" fillId="0" borderId="69" xfId="0" applyFont="1" applyBorder="1" applyAlignment="1">
      <alignment horizontal="center"/>
    </xf>
    <xf numFmtId="0" fontId="32" fillId="0" borderId="33" xfId="0" applyFont="1" applyBorder="1" applyAlignment="1">
      <alignment horizontal="center"/>
    </xf>
    <xf numFmtId="0" fontId="16" fillId="3" borderId="28" xfId="0" applyFont="1" applyFill="1" applyBorder="1" applyAlignment="1">
      <alignment horizontal="center" vertical="center"/>
    </xf>
    <xf numFmtId="0" fontId="33" fillId="0" borderId="5" xfId="0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3" fillId="0" borderId="14" xfId="0" applyFont="1" applyBorder="1" applyAlignment="1">
      <alignment horizontal="center" vertical="center"/>
    </xf>
    <xf numFmtId="0" fontId="33" fillId="0" borderId="29" xfId="0" applyFont="1" applyBorder="1" applyAlignment="1">
      <alignment horizontal="center" vertical="center"/>
    </xf>
    <xf numFmtId="0" fontId="7" fillId="6" borderId="31" xfId="0" applyFont="1" applyFill="1" applyBorder="1"/>
    <xf numFmtId="0" fontId="13" fillId="0" borderId="68" xfId="0" applyFont="1" applyBorder="1" applyAlignment="1">
      <alignment horizontal="center" wrapText="1"/>
    </xf>
    <xf numFmtId="0" fontId="14" fillId="0" borderId="70" xfId="0" applyFont="1" applyBorder="1" applyAlignment="1">
      <alignment horizontal="center" wrapText="1"/>
    </xf>
    <xf numFmtId="0" fontId="13" fillId="0" borderId="70" xfId="0" applyFont="1" applyBorder="1" applyAlignment="1">
      <alignment horizontal="center" vertical="center" wrapText="1"/>
    </xf>
    <xf numFmtId="37" fontId="17" fillId="0" borderId="70" xfId="0" applyNumberFormat="1" applyFont="1" applyBorder="1"/>
    <xf numFmtId="37" fontId="17" fillId="3" borderId="70" xfId="0" applyNumberFormat="1" applyFont="1" applyFill="1" applyBorder="1"/>
    <xf numFmtId="37" fontId="17" fillId="3" borderId="71" xfId="0" applyNumberFormat="1" applyFont="1" applyFill="1" applyBorder="1"/>
    <xf numFmtId="37" fontId="17" fillId="4" borderId="70" xfId="0" applyNumberFormat="1" applyFont="1" applyFill="1" applyBorder="1"/>
    <xf numFmtId="0" fontId="7" fillId="8" borderId="5" xfId="0" applyFont="1" applyFill="1" applyBorder="1"/>
    <xf numFmtId="0" fontId="17" fillId="8" borderId="28" xfId="0" applyFont="1" applyFill="1" applyBorder="1" applyAlignment="1">
      <alignment horizontal="left" wrapText="1"/>
    </xf>
    <xf numFmtId="0" fontId="17" fillId="8" borderId="28" xfId="0" applyFont="1" applyFill="1" applyBorder="1" applyAlignment="1">
      <alignment horizontal="left"/>
    </xf>
    <xf numFmtId="0" fontId="16" fillId="5" borderId="14" xfId="0" applyFont="1" applyFill="1" applyBorder="1" applyAlignment="1">
      <alignment horizontal="center" vertical="center"/>
    </xf>
    <xf numFmtId="37" fontId="17" fillId="5" borderId="5" xfId="0" applyNumberFormat="1" applyFont="1" applyFill="1" applyBorder="1"/>
    <xf numFmtId="0" fontId="17" fillId="5" borderId="28" xfId="0" applyFont="1" applyFill="1" applyBorder="1" applyAlignment="1">
      <alignment horizontal="left" wrapText="1"/>
    </xf>
    <xf numFmtId="0" fontId="27" fillId="5" borderId="14" xfId="0" applyFont="1" applyFill="1" applyBorder="1" applyAlignment="1">
      <alignment horizontal="center" vertical="center"/>
    </xf>
    <xf numFmtId="0" fontId="17" fillId="5" borderId="30" xfId="0" applyFont="1" applyFill="1" applyBorder="1" applyAlignment="1">
      <alignment horizontal="left" wrapText="1"/>
    </xf>
    <xf numFmtId="37" fontId="17" fillId="5" borderId="24" xfId="0" applyNumberFormat="1" applyFont="1" applyFill="1" applyBorder="1"/>
    <xf numFmtId="0" fontId="14" fillId="0" borderId="57" xfId="0" applyFont="1" applyBorder="1" applyAlignment="1">
      <alignment horizontal="center"/>
    </xf>
    <xf numFmtId="0" fontId="13" fillId="0" borderId="72" xfId="0" applyFont="1" applyBorder="1" applyAlignment="1">
      <alignment horizontal="center" vertical="center"/>
    </xf>
    <xf numFmtId="0" fontId="31" fillId="0" borderId="33" xfId="0" applyFont="1" applyBorder="1" applyAlignment="1">
      <alignment horizontal="center"/>
    </xf>
    <xf numFmtId="0" fontId="2" fillId="0" borderId="0" xfId="0" applyFont="1" applyAlignment="1">
      <alignment horizontal="center" vertical="top"/>
    </xf>
    <xf numFmtId="0" fontId="0" fillId="0" borderId="44" xfId="0" applyBorder="1"/>
    <xf numFmtId="0" fontId="0" fillId="0" borderId="0" xfId="0" applyAlignment="1">
      <alignment horizontal="center"/>
    </xf>
    <xf numFmtId="0" fontId="11" fillId="0" borderId="29" xfId="0" applyFont="1" applyBorder="1" applyAlignment="1">
      <alignment horizontal="left" vertical="center"/>
    </xf>
    <xf numFmtId="0" fontId="11" fillId="0" borderId="26" xfId="0" applyFont="1" applyBorder="1" applyAlignment="1">
      <alignment horizontal="left" vertical="center"/>
    </xf>
    <xf numFmtId="0" fontId="35" fillId="0" borderId="0" xfId="0" applyFont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11" fillId="0" borderId="39" xfId="0" applyFont="1" applyBorder="1" applyAlignment="1">
      <alignment horizontal="left" vertical="center"/>
    </xf>
    <xf numFmtId="0" fontId="7" fillId="0" borderId="45" xfId="0" applyFont="1" applyBorder="1"/>
    <xf numFmtId="0" fontId="12" fillId="0" borderId="44" xfId="0" applyFont="1" applyBorder="1" applyAlignment="1">
      <alignment horizontal="left"/>
    </xf>
    <xf numFmtId="0" fontId="7" fillId="0" borderId="36" xfId="0" applyFont="1" applyBorder="1"/>
    <xf numFmtId="0" fontId="7" fillId="0" borderId="43" xfId="0" applyFont="1" applyBorder="1"/>
    <xf numFmtId="0" fontId="11" fillId="0" borderId="73" xfId="0" applyFont="1" applyBorder="1" applyAlignment="1">
      <alignment vertical="center"/>
    </xf>
    <xf numFmtId="0" fontId="0" fillId="0" borderId="39" xfId="0" applyBorder="1"/>
    <xf numFmtId="0" fontId="0" fillId="0" borderId="74" xfId="0" applyBorder="1"/>
    <xf numFmtId="0" fontId="0" fillId="0" borderId="73" xfId="0" applyBorder="1"/>
    <xf numFmtId="0" fontId="11" fillId="0" borderId="39" xfId="0" applyFont="1" applyBorder="1" applyAlignment="1">
      <alignment vertical="center"/>
    </xf>
    <xf numFmtId="0" fontId="12" fillId="0" borderId="45" xfId="0" applyFont="1" applyBorder="1"/>
    <xf numFmtId="0" fontId="0" fillId="0" borderId="36" xfId="0" applyBorder="1"/>
    <xf numFmtId="0" fontId="0" fillId="0" borderId="45" xfId="0" applyBorder="1"/>
    <xf numFmtId="0" fontId="12" fillId="0" borderId="44" xfId="0" applyFont="1" applyBorder="1"/>
    <xf numFmtId="0" fontId="0" fillId="0" borderId="58" xfId="0" applyBorder="1"/>
    <xf numFmtId="0" fontId="14" fillId="0" borderId="29" xfId="0" applyFont="1" applyBorder="1" applyAlignment="1">
      <alignment horizontal="center"/>
    </xf>
    <xf numFmtId="0" fontId="14" fillId="0" borderId="33" xfId="0" applyFont="1" applyBorder="1" applyAlignment="1">
      <alignment horizontal="center"/>
    </xf>
    <xf numFmtId="0" fontId="0" fillId="0" borderId="12" xfId="0" applyBorder="1"/>
    <xf numFmtId="0" fontId="0" fillId="10" borderId="14" xfId="0" applyFill="1" applyBorder="1"/>
    <xf numFmtId="0" fontId="0" fillId="0" borderId="18" xfId="0" applyBorder="1"/>
    <xf numFmtId="0" fontId="0" fillId="10" borderId="12" xfId="0" applyFill="1" applyBorder="1"/>
    <xf numFmtId="0" fontId="0" fillId="0" borderId="14" xfId="0" applyBorder="1"/>
    <xf numFmtId="0" fontId="0" fillId="10" borderId="18" xfId="0" applyFill="1" applyBorder="1"/>
    <xf numFmtId="0" fontId="0" fillId="10" borderId="32" xfId="0" applyFill="1" applyBorder="1"/>
    <xf numFmtId="0" fontId="0" fillId="0" borderId="32" xfId="0" applyBorder="1"/>
    <xf numFmtId="0" fontId="9" fillId="0" borderId="9" xfId="0" applyFont="1" applyBorder="1" applyAlignment="1">
      <alignment horizontal="center" wrapText="1"/>
    </xf>
    <xf numFmtId="0" fontId="7" fillId="0" borderId="10" xfId="0" applyFont="1" applyBorder="1"/>
    <xf numFmtId="0" fontId="7" fillId="0" borderId="11" xfId="0" applyFont="1" applyBorder="1"/>
    <xf numFmtId="0" fontId="9" fillId="0" borderId="4" xfId="0" applyFont="1" applyBorder="1" applyAlignment="1">
      <alignment horizontal="center" wrapText="1"/>
    </xf>
    <xf numFmtId="0" fontId="0" fillId="0" borderId="0" xfId="0"/>
    <xf numFmtId="0" fontId="7" fillId="0" borderId="5" xfId="0" applyFont="1" applyBorder="1"/>
    <xf numFmtId="0" fontId="9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/>
    </xf>
    <xf numFmtId="0" fontId="3" fillId="2" borderId="1" xfId="0" applyFont="1" applyFill="1" applyBorder="1" applyAlignment="1">
      <alignment horizontal="center"/>
    </xf>
    <xf numFmtId="0" fontId="7" fillId="0" borderId="2" xfId="0" applyFont="1" applyBorder="1"/>
    <xf numFmtId="0" fontId="7" fillId="0" borderId="3" xfId="0" applyFont="1" applyBorder="1"/>
    <xf numFmtId="37" fontId="1" fillId="0" borderId="4" xfId="0" applyNumberFormat="1" applyFont="1" applyBorder="1"/>
    <xf numFmtId="0" fontId="1" fillId="3" borderId="1" xfId="0" applyFont="1" applyFill="1" applyBorder="1" applyAlignment="1">
      <alignment horizontal="left"/>
    </xf>
    <xf numFmtId="0" fontId="7" fillId="0" borderId="15" xfId="0" applyFont="1" applyBorder="1"/>
    <xf numFmtId="0" fontId="1" fillId="3" borderId="1" xfId="0" applyFont="1" applyFill="1" applyBorder="1" applyAlignment="1">
      <alignment horizontal="left" wrapText="1"/>
    </xf>
    <xf numFmtId="0" fontId="1" fillId="0" borderId="4" xfId="0" applyFont="1" applyBorder="1" applyAlignment="1">
      <alignment horizontal="left" wrapText="1"/>
    </xf>
    <xf numFmtId="0" fontId="5" fillId="3" borderId="1" xfId="0" applyFont="1" applyFill="1" applyBorder="1" applyAlignment="1">
      <alignment horizontal="left"/>
    </xf>
    <xf numFmtId="37" fontId="1" fillId="3" borderId="1" xfId="0" applyNumberFormat="1" applyFont="1" applyFill="1" applyBorder="1"/>
    <xf numFmtId="37" fontId="5" fillId="3" borderId="1" xfId="0" applyNumberFormat="1" applyFont="1" applyFill="1" applyBorder="1"/>
    <xf numFmtId="0" fontId="9" fillId="0" borderId="4" xfId="0" applyFont="1" applyBorder="1" applyAlignment="1">
      <alignment horizontal="center"/>
    </xf>
    <xf numFmtId="0" fontId="9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4" xfId="0" applyFont="1" applyBorder="1" applyAlignment="1">
      <alignment horizontal="left" vertical="center"/>
    </xf>
    <xf numFmtId="0" fontId="1" fillId="0" borderId="6" xfId="0" applyFont="1" applyBorder="1" applyAlignment="1">
      <alignment horizontal="left"/>
    </xf>
    <xf numFmtId="0" fontId="7" fillId="0" borderId="7" xfId="0" applyFont="1" applyBorder="1"/>
    <xf numFmtId="0" fontId="7" fillId="0" borderId="8" xfId="0" applyFont="1" applyBorder="1"/>
    <xf numFmtId="0" fontId="3" fillId="0" borderId="0" xfId="0" applyFont="1" applyAlignment="1">
      <alignment horizontal="center" vertical="center"/>
    </xf>
    <xf numFmtId="0" fontId="8" fillId="0" borderId="9" xfId="0" applyFont="1" applyBorder="1" applyAlignment="1">
      <alignment horizontal="left" vertical="center"/>
    </xf>
    <xf numFmtId="0" fontId="9" fillId="0" borderId="9" xfId="0" applyFont="1" applyBorder="1" applyAlignment="1">
      <alignment horizontal="center"/>
    </xf>
    <xf numFmtId="0" fontId="2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7" fontId="1" fillId="0" borderId="6" xfId="0" applyNumberFormat="1" applyFont="1" applyBorder="1"/>
    <xf numFmtId="0" fontId="5" fillId="0" borderId="6" xfId="0" applyFont="1" applyBorder="1" applyAlignment="1">
      <alignment horizontal="left"/>
    </xf>
    <xf numFmtId="0" fontId="9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1" fillId="0" borderId="9" xfId="0" applyFont="1" applyBorder="1" applyAlignment="1">
      <alignment horizontal="left"/>
    </xf>
    <xf numFmtId="0" fontId="5" fillId="0" borderId="19" xfId="0" applyFont="1" applyBorder="1" applyAlignment="1">
      <alignment horizontal="left"/>
    </xf>
    <xf numFmtId="0" fontId="7" fillId="0" borderId="20" xfId="0" applyFont="1" applyBorder="1"/>
    <xf numFmtId="0" fontId="7" fillId="0" borderId="21" xfId="0" applyFont="1" applyBorder="1"/>
    <xf numFmtId="37" fontId="5" fillId="0" borderId="19" xfId="0" applyNumberFormat="1" applyFont="1" applyBorder="1"/>
    <xf numFmtId="0" fontId="5" fillId="3" borderId="19" xfId="0" applyFont="1" applyFill="1" applyBorder="1" applyAlignment="1">
      <alignment horizontal="left"/>
    </xf>
    <xf numFmtId="37" fontId="5" fillId="3" borderId="22" xfId="0" applyNumberFormat="1" applyFont="1" applyFill="1" applyBorder="1"/>
    <xf numFmtId="0" fontId="7" fillId="0" borderId="23" xfId="0" applyFont="1" applyBorder="1"/>
    <xf numFmtId="0" fontId="7" fillId="0" borderId="24" xfId="0" applyFont="1" applyBorder="1"/>
    <xf numFmtId="0" fontId="1" fillId="0" borderId="6" xfId="0" applyFont="1" applyBorder="1" applyAlignment="1">
      <alignment horizontal="left" wrapText="1"/>
    </xf>
    <xf numFmtId="0" fontId="1" fillId="0" borderId="9" xfId="0" applyFont="1" applyBorder="1" applyAlignment="1">
      <alignment wrapText="1"/>
    </xf>
    <xf numFmtId="0" fontId="1" fillId="0" borderId="10" xfId="0" applyFont="1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1" fillId="3" borderId="29" xfId="0" applyFont="1" applyFill="1" applyBorder="1" applyAlignment="1">
      <alignment wrapText="1"/>
    </xf>
    <xf numFmtId="0" fontId="1" fillId="0" borderId="4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3" borderId="31" xfId="0" applyFont="1" applyFill="1" applyBorder="1" applyAlignment="1">
      <alignment wrapText="1"/>
    </xf>
    <xf numFmtId="0" fontId="5" fillId="3" borderId="22" xfId="0" applyFont="1" applyFill="1" applyBorder="1" applyAlignment="1">
      <alignment horizontal="left"/>
    </xf>
    <xf numFmtId="0" fontId="3" fillId="2" borderId="25" xfId="0" applyFont="1" applyFill="1" applyBorder="1" applyAlignment="1">
      <alignment horizontal="center"/>
    </xf>
    <xf numFmtId="0" fontId="7" fillId="0" borderId="26" xfId="0" applyFont="1" applyBorder="1"/>
    <xf numFmtId="0" fontId="7" fillId="0" borderId="27" xfId="0" applyFont="1" applyBorder="1"/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center" vertical="center" wrapText="1"/>
    </xf>
    <xf numFmtId="0" fontId="1" fillId="0" borderId="4" xfId="0" applyFont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1" fillId="0" borderId="6" xfId="0" applyFont="1" applyBorder="1" applyAlignment="1">
      <alignment wrapText="1"/>
    </xf>
    <xf numFmtId="0" fontId="1" fillId="0" borderId="7" xfId="0" applyFont="1" applyBorder="1" applyAlignment="1">
      <alignment wrapText="1"/>
    </xf>
    <xf numFmtId="0" fontId="1" fillId="0" borderId="9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top"/>
    </xf>
    <xf numFmtId="0" fontId="3" fillId="2" borderId="28" xfId="0" applyFont="1" applyFill="1" applyBorder="1" applyAlignment="1">
      <alignment horizontal="center"/>
    </xf>
    <xf numFmtId="0" fontId="7" fillId="0" borderId="29" xfId="0" applyFont="1" applyBorder="1"/>
    <xf numFmtId="0" fontId="12" fillId="0" borderId="30" xfId="0" applyFont="1" applyBorder="1" applyAlignment="1">
      <alignment horizontal="left"/>
    </xf>
    <xf numFmtId="0" fontId="12" fillId="0" borderId="31" xfId="0" applyFont="1" applyBorder="1" applyAlignment="1">
      <alignment horizontal="left"/>
    </xf>
    <xf numFmtId="0" fontId="12" fillId="0" borderId="24" xfId="0" applyFont="1" applyBorder="1" applyAlignment="1">
      <alignment horizontal="left"/>
    </xf>
    <xf numFmtId="0" fontId="7" fillId="0" borderId="30" xfId="0" applyFont="1" applyBorder="1"/>
    <xf numFmtId="0" fontId="7" fillId="0" borderId="31" xfId="0" applyFont="1" applyBorder="1"/>
    <xf numFmtId="0" fontId="11" fillId="0" borderId="25" xfId="0" applyFont="1" applyBorder="1" applyAlignment="1">
      <alignment horizontal="left" vertical="center"/>
    </xf>
    <xf numFmtId="0" fontId="11" fillId="0" borderId="27" xfId="0" applyFont="1" applyBorder="1" applyAlignment="1">
      <alignment horizontal="left" vertical="center"/>
    </xf>
    <xf numFmtId="0" fontId="11" fillId="0" borderId="26" xfId="0" applyFont="1" applyBorder="1" applyAlignment="1">
      <alignment horizontal="left" vertical="center"/>
    </xf>
    <xf numFmtId="0" fontId="28" fillId="0" borderId="31" xfId="0" applyFont="1" applyBorder="1"/>
    <xf numFmtId="0" fontId="28" fillId="0" borderId="24" xfId="0" applyFont="1" applyBorder="1"/>
    <xf numFmtId="0" fontId="3" fillId="2" borderId="29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26" xfId="0" applyFont="1" applyBorder="1" applyAlignment="1">
      <alignment horizontal="center" vertical="top"/>
    </xf>
    <xf numFmtId="0" fontId="34" fillId="0" borderId="0" xfId="0" applyFont="1" applyAlignment="1">
      <alignment horizontal="center"/>
    </xf>
    <xf numFmtId="0" fontId="17" fillId="0" borderId="28" xfId="0" applyFont="1" applyBorder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0" borderId="28" xfId="0" applyFont="1" applyBorder="1" applyAlignment="1">
      <alignment horizontal="left" vertical="center"/>
    </xf>
    <xf numFmtId="0" fontId="11" fillId="0" borderId="29" xfId="0" applyFont="1" applyBorder="1" applyAlignment="1">
      <alignment horizontal="left" vertical="center"/>
    </xf>
    <xf numFmtId="0" fontId="12" fillId="0" borderId="30" xfId="0" applyFont="1" applyBorder="1" applyAlignment="1">
      <alignment horizontal="center"/>
    </xf>
    <xf numFmtId="0" fontId="12" fillId="0" borderId="31" xfId="0" applyFont="1" applyBorder="1" applyAlignment="1">
      <alignment horizontal="center"/>
    </xf>
    <xf numFmtId="0" fontId="13" fillId="0" borderId="28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28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7" fillId="3" borderId="45" xfId="0" applyFont="1" applyFill="1" applyBorder="1" applyAlignment="1">
      <alignment horizontal="left"/>
    </xf>
    <xf numFmtId="0" fontId="17" fillId="3" borderId="64" xfId="0" applyFont="1" applyFill="1" applyBorder="1" applyAlignment="1">
      <alignment horizontal="left"/>
    </xf>
    <xf numFmtId="0" fontId="17" fillId="5" borderId="28" xfId="0" applyFont="1" applyFill="1" applyBorder="1" applyAlignment="1">
      <alignment horizontal="left"/>
    </xf>
    <xf numFmtId="0" fontId="17" fillId="5" borderId="5" xfId="0" applyFont="1" applyFill="1" applyBorder="1" applyAlignment="1">
      <alignment horizontal="left"/>
    </xf>
    <xf numFmtId="0" fontId="4" fillId="0" borderId="29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34" fillId="0" borderId="29" xfId="0" applyFont="1" applyBorder="1" applyAlignment="1">
      <alignment horizontal="center"/>
    </xf>
    <xf numFmtId="0" fontId="5" fillId="0" borderId="29" xfId="0" applyFont="1" applyBorder="1" applyAlignment="1">
      <alignment horizontal="center"/>
    </xf>
    <xf numFmtId="0" fontId="0" fillId="0" borderId="29" xfId="0" applyBorder="1"/>
    <xf numFmtId="0" fontId="13" fillId="0" borderId="38" xfId="0" applyFont="1" applyBorder="1" applyAlignment="1">
      <alignment horizontal="center"/>
    </xf>
    <xf numFmtId="0" fontId="7" fillId="0" borderId="39" xfId="0" applyFont="1" applyBorder="1"/>
    <xf numFmtId="0" fontId="17" fillId="0" borderId="44" xfId="0" applyFont="1" applyBorder="1" applyAlignment="1">
      <alignment horizontal="left"/>
    </xf>
    <xf numFmtId="0" fontId="0" fillId="0" borderId="44" xfId="0" applyBorder="1"/>
    <xf numFmtId="0" fontId="7" fillId="0" borderId="44" xfId="0" applyFont="1" applyBorder="1"/>
    <xf numFmtId="0" fontId="17" fillId="0" borderId="31" xfId="0" applyFont="1" applyBorder="1" applyAlignment="1">
      <alignment horizontal="left"/>
    </xf>
    <xf numFmtId="0" fontId="17" fillId="3" borderId="29" xfId="0" applyFont="1" applyFill="1" applyBorder="1" applyAlignment="1">
      <alignment horizontal="left"/>
    </xf>
    <xf numFmtId="0" fontId="17" fillId="5" borderId="29" xfId="0" applyFont="1" applyFill="1" applyBorder="1" applyAlignment="1">
      <alignment horizontal="left"/>
    </xf>
    <xf numFmtId="0" fontId="7" fillId="6" borderId="29" xfId="0" applyFont="1" applyFill="1" applyBorder="1"/>
    <xf numFmtId="0" fontId="3" fillId="2" borderId="43" xfId="0" applyFont="1" applyFill="1" applyBorder="1" applyAlignment="1">
      <alignment horizontal="center"/>
    </xf>
    <xf numFmtId="0" fontId="17" fillId="0" borderId="29" xfId="0" applyFont="1" applyBorder="1" applyAlignment="1">
      <alignment horizontal="left"/>
    </xf>
    <xf numFmtId="0" fontId="18" fillId="0" borderId="30" xfId="0" applyFont="1" applyBorder="1" applyAlignment="1">
      <alignment horizontal="left" wrapText="1"/>
    </xf>
    <xf numFmtId="0" fontId="18" fillId="3" borderId="19" xfId="0" applyFont="1" applyFill="1" applyBorder="1" applyAlignment="1">
      <alignment horizontal="left"/>
    </xf>
    <xf numFmtId="0" fontId="17" fillId="3" borderId="28" xfId="0" applyFont="1" applyFill="1" applyBorder="1" applyAlignment="1">
      <alignment horizontal="left" wrapText="1"/>
    </xf>
    <xf numFmtId="37" fontId="18" fillId="0" borderId="65" xfId="0" applyNumberFormat="1" applyFont="1" applyBorder="1"/>
    <xf numFmtId="37" fontId="18" fillId="0" borderId="64" xfId="0" applyNumberFormat="1" applyFont="1" applyBorder="1"/>
    <xf numFmtId="0" fontId="17" fillId="0" borderId="28" xfId="0" applyFont="1" applyBorder="1" applyAlignment="1">
      <alignment horizontal="left"/>
    </xf>
    <xf numFmtId="0" fontId="17" fillId="3" borderId="28" xfId="0" applyFont="1" applyFill="1" applyBorder="1" applyAlignment="1">
      <alignment horizontal="left"/>
    </xf>
    <xf numFmtId="0" fontId="17" fillId="4" borderId="28" xfId="0" applyFont="1" applyFill="1" applyBorder="1" applyAlignment="1">
      <alignment horizontal="left" wrapText="1"/>
    </xf>
    <xf numFmtId="0" fontId="18" fillId="0" borderId="28" xfId="0" applyFont="1" applyBorder="1" applyAlignment="1">
      <alignment horizontal="left" wrapText="1"/>
    </xf>
    <xf numFmtId="0" fontId="18" fillId="0" borderId="29" xfId="0" applyFont="1" applyBorder="1" applyAlignment="1">
      <alignment horizontal="left" wrapText="1"/>
    </xf>
    <xf numFmtId="0" fontId="18" fillId="0" borderId="5" xfId="0" applyFont="1" applyBorder="1" applyAlignment="1">
      <alignment horizontal="left" wrapText="1"/>
    </xf>
    <xf numFmtId="0" fontId="17" fillId="3" borderId="5" xfId="0" applyFont="1" applyFill="1" applyBorder="1" applyAlignment="1">
      <alignment horizontal="left"/>
    </xf>
    <xf numFmtId="37" fontId="18" fillId="0" borderId="61" xfId="0" applyNumberFormat="1" applyFont="1" applyBorder="1" applyAlignment="1">
      <alignment horizontal="center"/>
    </xf>
    <xf numFmtId="37" fontId="18" fillId="0" borderId="40" xfId="0" applyNumberFormat="1" applyFont="1" applyBorder="1" applyAlignment="1">
      <alignment horizontal="center"/>
    </xf>
    <xf numFmtId="0" fontId="17" fillId="0" borderId="29" xfId="0" applyFont="1" applyBorder="1" applyAlignment="1">
      <alignment horizontal="left" wrapText="1"/>
    </xf>
    <xf numFmtId="0" fontId="17" fillId="3" borderId="29" xfId="0" applyFont="1" applyFill="1" applyBorder="1" applyAlignment="1">
      <alignment horizontal="left" wrapText="1"/>
    </xf>
    <xf numFmtId="0" fontId="17" fillId="3" borderId="5" xfId="0" applyFont="1" applyFill="1" applyBorder="1" applyAlignment="1">
      <alignment horizontal="left" wrapText="1"/>
    </xf>
    <xf numFmtId="0" fontId="17" fillId="0" borderId="5" xfId="0" applyFont="1" applyBorder="1" applyAlignment="1">
      <alignment horizontal="left"/>
    </xf>
    <xf numFmtId="0" fontId="13" fillId="0" borderId="25" xfId="0" applyFont="1" applyBorder="1" applyAlignment="1">
      <alignment horizontal="center"/>
    </xf>
    <xf numFmtId="0" fontId="13" fillId="0" borderId="27" xfId="0" applyFont="1" applyBorder="1" applyAlignment="1">
      <alignment horizontal="center"/>
    </xf>
    <xf numFmtId="0" fontId="12" fillId="0" borderId="28" xfId="0" applyFont="1" applyBorder="1" applyAlignment="1">
      <alignment horizontal="left"/>
    </xf>
    <xf numFmtId="0" fontId="29" fillId="0" borderId="26" xfId="0" applyFont="1" applyBorder="1"/>
    <xf numFmtId="0" fontId="29" fillId="0" borderId="27" xfId="0" applyFont="1" applyBorder="1"/>
    <xf numFmtId="0" fontId="28" fillId="0" borderId="29" xfId="0" applyFont="1" applyBorder="1"/>
    <xf numFmtId="0" fontId="21" fillId="0" borderId="19" xfId="0" applyFont="1" applyBorder="1" applyAlignment="1">
      <alignment horizontal="left"/>
    </xf>
    <xf numFmtId="0" fontId="21" fillId="0" borderId="20" xfId="0" applyFont="1" applyBorder="1" applyAlignment="1">
      <alignment horizontal="left"/>
    </xf>
    <xf numFmtId="0" fontId="21" fillId="0" borderId="21" xfId="0" applyFont="1" applyBorder="1" applyAlignment="1">
      <alignment horizontal="left"/>
    </xf>
    <xf numFmtId="37" fontId="21" fillId="7" borderId="19" xfId="0" applyNumberFormat="1" applyFont="1" applyFill="1" applyBorder="1" applyAlignment="1">
      <alignment horizontal="center"/>
    </xf>
    <xf numFmtId="37" fontId="21" fillId="7" borderId="20" xfId="0" applyNumberFormat="1" applyFont="1" applyFill="1" applyBorder="1" applyAlignment="1">
      <alignment horizontal="center"/>
    </xf>
    <xf numFmtId="37" fontId="21" fillId="7" borderId="21" xfId="0" applyNumberFormat="1" applyFont="1" applyFill="1" applyBorder="1" applyAlignment="1">
      <alignment horizontal="center"/>
    </xf>
    <xf numFmtId="0" fontId="12" fillId="3" borderId="30" xfId="0" applyFont="1" applyFill="1" applyBorder="1" applyAlignment="1">
      <alignment horizontal="left"/>
    </xf>
    <xf numFmtId="0" fontId="12" fillId="3" borderId="31" xfId="0" applyFont="1" applyFill="1" applyBorder="1" applyAlignment="1">
      <alignment horizontal="left"/>
    </xf>
    <xf numFmtId="0" fontId="12" fillId="3" borderId="24" xfId="0" applyFont="1" applyFill="1" applyBorder="1" applyAlignment="1">
      <alignment horizontal="left"/>
    </xf>
    <xf numFmtId="37" fontId="12" fillId="3" borderId="30" xfId="0" applyNumberFormat="1" applyFont="1" applyFill="1" applyBorder="1"/>
    <xf numFmtId="37" fontId="12" fillId="3" borderId="31" xfId="0" applyNumberFormat="1" applyFont="1" applyFill="1" applyBorder="1"/>
    <xf numFmtId="37" fontId="12" fillId="3" borderId="24" xfId="0" applyNumberFormat="1" applyFont="1" applyFill="1" applyBorder="1"/>
    <xf numFmtId="0" fontId="12" fillId="0" borderId="28" xfId="0" applyFont="1" applyBorder="1" applyAlignment="1">
      <alignment horizontal="left" wrapText="1"/>
    </xf>
    <xf numFmtId="0" fontId="12" fillId="0" borderId="29" xfId="0" applyFont="1" applyBorder="1" applyAlignment="1">
      <alignment horizontal="left" wrapText="1"/>
    </xf>
    <xf numFmtId="0" fontId="12" fillId="0" borderId="5" xfId="0" applyFont="1" applyBorder="1" applyAlignment="1">
      <alignment horizontal="left" wrapText="1"/>
    </xf>
    <xf numFmtId="37" fontId="12" fillId="0" borderId="28" xfId="0" applyNumberFormat="1" applyFont="1" applyBorder="1"/>
    <xf numFmtId="37" fontId="12" fillId="0" borderId="29" xfId="0" applyNumberFormat="1" applyFont="1" applyBorder="1"/>
    <xf numFmtId="37" fontId="12" fillId="0" borderId="5" xfId="0" applyNumberFormat="1" applyFont="1" applyBorder="1"/>
    <xf numFmtId="0" fontId="12" fillId="3" borderId="25" xfId="0" applyFont="1" applyFill="1" applyBorder="1" applyAlignment="1">
      <alignment horizontal="left"/>
    </xf>
    <xf numFmtId="0" fontId="12" fillId="3" borderId="26" xfId="0" applyFont="1" applyFill="1" applyBorder="1" applyAlignment="1">
      <alignment horizontal="left"/>
    </xf>
    <xf numFmtId="0" fontId="12" fillId="3" borderId="27" xfId="0" applyFont="1" applyFill="1" applyBorder="1" applyAlignment="1">
      <alignment horizontal="left"/>
    </xf>
    <xf numFmtId="37" fontId="12" fillId="3" borderId="25" xfId="0" applyNumberFormat="1" applyFont="1" applyFill="1" applyBorder="1"/>
    <xf numFmtId="37" fontId="12" fillId="3" borderId="26" xfId="0" applyNumberFormat="1" applyFont="1" applyFill="1" applyBorder="1"/>
    <xf numFmtId="37" fontId="12" fillId="3" borderId="27" xfId="0" applyNumberFormat="1" applyFont="1" applyFill="1" applyBorder="1"/>
    <xf numFmtId="0" fontId="12" fillId="0" borderId="30" xfId="0" applyFont="1" applyBorder="1" applyAlignment="1">
      <alignment horizontal="left" wrapText="1"/>
    </xf>
    <xf numFmtId="0" fontId="12" fillId="0" borderId="31" xfId="0" applyFont="1" applyBorder="1" applyAlignment="1">
      <alignment horizontal="left" wrapText="1"/>
    </xf>
    <xf numFmtId="0" fontId="12" fillId="0" borderId="24" xfId="0" applyFont="1" applyBorder="1" applyAlignment="1">
      <alignment horizontal="left" wrapText="1"/>
    </xf>
    <xf numFmtId="37" fontId="12" fillId="0" borderId="30" xfId="0" applyNumberFormat="1" applyFont="1" applyBorder="1"/>
    <xf numFmtId="37" fontId="12" fillId="0" borderId="31" xfId="0" applyNumberFormat="1" applyFont="1" applyBorder="1"/>
    <xf numFmtId="37" fontId="12" fillId="0" borderId="24" xfId="0" applyNumberFormat="1" applyFont="1" applyBorder="1"/>
    <xf numFmtId="0" fontId="12" fillId="3" borderId="28" xfId="0" applyFont="1" applyFill="1" applyBorder="1" applyAlignment="1">
      <alignment horizontal="left"/>
    </xf>
    <xf numFmtId="0" fontId="12" fillId="3" borderId="29" xfId="0" applyFont="1" applyFill="1" applyBorder="1" applyAlignment="1">
      <alignment horizontal="left"/>
    </xf>
    <xf numFmtId="0" fontId="12" fillId="3" borderId="5" xfId="0" applyFont="1" applyFill="1" applyBorder="1" applyAlignment="1">
      <alignment horizontal="left"/>
    </xf>
    <xf numFmtId="37" fontId="12" fillId="3" borderId="28" xfId="0" applyNumberFormat="1" applyFont="1" applyFill="1" applyBorder="1"/>
    <xf numFmtId="37" fontId="12" fillId="3" borderId="29" xfId="0" applyNumberFormat="1" applyFont="1" applyFill="1" applyBorder="1"/>
    <xf numFmtId="37" fontId="12" fillId="3" borderId="5" xfId="0" applyNumberFormat="1" applyFont="1" applyFill="1" applyBorder="1"/>
    <xf numFmtId="0" fontId="12" fillId="0" borderId="25" xfId="0" applyFont="1" applyBorder="1" applyAlignment="1">
      <alignment horizontal="left" wrapText="1"/>
    </xf>
    <xf numFmtId="0" fontId="12" fillId="0" borderId="26" xfId="0" applyFont="1" applyBorder="1" applyAlignment="1">
      <alignment horizontal="left" wrapText="1"/>
    </xf>
    <xf numFmtId="0" fontId="12" fillId="0" borderId="27" xfId="0" applyFont="1" applyBorder="1" applyAlignment="1">
      <alignment horizontal="left" wrapText="1"/>
    </xf>
    <xf numFmtId="37" fontId="12" fillId="0" borderId="25" xfId="0" applyNumberFormat="1" applyFont="1" applyBorder="1"/>
    <xf numFmtId="37" fontId="12" fillId="0" borderId="26" xfId="0" applyNumberFormat="1" applyFont="1" applyBorder="1"/>
    <xf numFmtId="37" fontId="12" fillId="0" borderId="27" xfId="0" applyNumberFormat="1" applyFont="1" applyBorder="1"/>
    <xf numFmtId="0" fontId="12" fillId="3" borderId="25" xfId="0" applyFont="1" applyFill="1" applyBorder="1" applyAlignment="1">
      <alignment horizontal="left" wrapText="1"/>
    </xf>
    <xf numFmtId="0" fontId="12" fillId="3" borderId="26" xfId="0" applyFont="1" applyFill="1" applyBorder="1" applyAlignment="1">
      <alignment horizontal="left" wrapText="1"/>
    </xf>
    <xf numFmtId="0" fontId="12" fillId="3" borderId="27" xfId="0" applyFont="1" applyFill="1" applyBorder="1" applyAlignment="1">
      <alignment horizontal="left" wrapText="1"/>
    </xf>
    <xf numFmtId="0" fontId="3" fillId="2" borderId="5" xfId="0" applyFont="1" applyFill="1" applyBorder="1" applyAlignment="1">
      <alignment horizontal="center"/>
    </xf>
    <xf numFmtId="0" fontId="12" fillId="0" borderId="29" xfId="0" applyFont="1" applyBorder="1" applyAlignment="1">
      <alignment horizontal="left"/>
    </xf>
    <xf numFmtId="0" fontId="12" fillId="0" borderId="5" xfId="0" applyFont="1" applyBorder="1" applyAlignment="1">
      <alignment horizontal="left"/>
    </xf>
    <xf numFmtId="0" fontId="21" fillId="6" borderId="19" xfId="0" applyFont="1" applyFill="1" applyBorder="1" applyAlignment="1">
      <alignment horizontal="left"/>
    </xf>
    <xf numFmtId="0" fontId="21" fillId="6" borderId="20" xfId="0" applyFont="1" applyFill="1" applyBorder="1" applyAlignment="1">
      <alignment horizontal="left"/>
    </xf>
    <xf numFmtId="0" fontId="21" fillId="6" borderId="21" xfId="0" applyFont="1" applyFill="1" applyBorder="1" applyAlignment="1">
      <alignment horizontal="left"/>
    </xf>
    <xf numFmtId="37" fontId="21" fillId="3" borderId="19" xfId="0" applyNumberFormat="1" applyFont="1" applyFill="1" applyBorder="1" applyAlignment="1">
      <alignment horizontal="center"/>
    </xf>
    <xf numFmtId="37" fontId="21" fillId="3" borderId="20" xfId="0" applyNumberFormat="1" applyFont="1" applyFill="1" applyBorder="1" applyAlignment="1">
      <alignment horizontal="center"/>
    </xf>
    <xf numFmtId="37" fontId="21" fillId="3" borderId="21" xfId="0" applyNumberFormat="1" applyFont="1" applyFill="1" applyBorder="1" applyAlignment="1">
      <alignment horizontal="center"/>
    </xf>
    <xf numFmtId="37" fontId="12" fillId="3" borderId="28" xfId="0" applyNumberFormat="1" applyFont="1" applyFill="1" applyBorder="1" applyAlignment="1">
      <alignment horizontal="center"/>
    </xf>
    <xf numFmtId="37" fontId="12" fillId="3" borderId="29" xfId="0" applyNumberFormat="1" applyFont="1" applyFill="1" applyBorder="1" applyAlignment="1">
      <alignment horizontal="center"/>
    </xf>
    <xf numFmtId="37" fontId="12" fillId="3" borderId="5" xfId="0" applyNumberFormat="1" applyFont="1" applyFill="1" applyBorder="1" applyAlignment="1">
      <alignment horizontal="center"/>
    </xf>
    <xf numFmtId="0" fontId="13" fillId="0" borderId="29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/>
    </xf>
    <xf numFmtId="0" fontId="14" fillId="0" borderId="28" xfId="0" applyFont="1" applyBorder="1" applyAlignment="1">
      <alignment horizontal="center" wrapText="1"/>
    </xf>
    <xf numFmtId="0" fontId="14" fillId="0" borderId="29" xfId="0" applyFont="1" applyBorder="1" applyAlignment="1">
      <alignment horizontal="center" wrapText="1"/>
    </xf>
    <xf numFmtId="0" fontId="14" fillId="0" borderId="5" xfId="0" applyFont="1" applyBorder="1" applyAlignment="1">
      <alignment horizontal="center" wrapText="1"/>
    </xf>
    <xf numFmtId="0" fontId="13" fillId="0" borderId="26" xfId="0" applyFont="1" applyBorder="1" applyAlignment="1">
      <alignment horizontal="center"/>
    </xf>
    <xf numFmtId="0" fontId="13" fillId="0" borderId="25" xfId="0" applyFont="1" applyBorder="1" applyAlignment="1">
      <alignment horizontal="center" wrapText="1"/>
    </xf>
    <xf numFmtId="0" fontId="13" fillId="0" borderId="26" xfId="0" applyFont="1" applyBorder="1" applyAlignment="1">
      <alignment horizontal="center" wrapText="1"/>
    </xf>
    <xf numFmtId="0" fontId="13" fillId="0" borderId="27" xfId="0" applyFont="1" applyBorder="1" applyAlignment="1">
      <alignment horizontal="center" wrapText="1"/>
    </xf>
    <xf numFmtId="0" fontId="12" fillId="0" borderId="0" xfId="0" applyFont="1" applyAlignment="1">
      <alignment horizontal="left"/>
    </xf>
    <xf numFmtId="0" fontId="11" fillId="0" borderId="5" xfId="0" applyFont="1" applyBorder="1" applyAlignment="1">
      <alignment horizontal="left" vertical="center"/>
    </xf>
    <xf numFmtId="0" fontId="36" fillId="0" borderId="29" xfId="0" applyFont="1" applyBorder="1" applyAlignment="1">
      <alignment horizontal="center"/>
    </xf>
    <xf numFmtId="0" fontId="37" fillId="0" borderId="29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11" fillId="0" borderId="73" xfId="0" applyFont="1" applyBorder="1" applyAlignment="1">
      <alignment horizontal="left" vertical="center"/>
    </xf>
    <xf numFmtId="0" fontId="11" fillId="0" borderId="39" xfId="0" applyFont="1" applyBorder="1" applyAlignment="1">
      <alignment horizontal="left" vertical="center"/>
    </xf>
    <xf numFmtId="0" fontId="11" fillId="0" borderId="74" xfId="0" applyFont="1" applyBorder="1" applyAlignment="1">
      <alignment horizontal="left" vertical="center"/>
    </xf>
    <xf numFmtId="0" fontId="28" fillId="0" borderId="73" xfId="0" applyFont="1" applyBorder="1" applyAlignment="1">
      <alignment horizontal="left" vertical="top"/>
    </xf>
    <xf numFmtId="0" fontId="28" fillId="0" borderId="39" xfId="0" applyFont="1" applyBorder="1" applyAlignment="1">
      <alignment horizontal="left" vertical="top"/>
    </xf>
    <xf numFmtId="0" fontId="28" fillId="0" borderId="74" xfId="0" applyFont="1" applyBorder="1" applyAlignment="1">
      <alignment horizontal="left" vertical="top"/>
    </xf>
    <xf numFmtId="0" fontId="28" fillId="0" borderId="45" xfId="0" applyFont="1" applyBorder="1" applyAlignment="1">
      <alignment horizontal="left" vertical="top"/>
    </xf>
    <xf numFmtId="0" fontId="28" fillId="0" borderId="44" xfId="0" applyFont="1" applyBorder="1" applyAlignment="1">
      <alignment horizontal="left" vertical="top"/>
    </xf>
    <xf numFmtId="0" fontId="28" fillId="0" borderId="36" xfId="0" applyFont="1" applyBorder="1" applyAlignment="1">
      <alignment horizontal="left" vertical="top"/>
    </xf>
    <xf numFmtId="0" fontId="38" fillId="0" borderId="73" xfId="0" applyFont="1" applyBorder="1" applyAlignment="1">
      <alignment horizontal="left" vertical="top"/>
    </xf>
    <xf numFmtId="0" fontId="38" fillId="0" borderId="39" xfId="0" applyFont="1" applyBorder="1" applyAlignment="1">
      <alignment horizontal="left" vertical="top"/>
    </xf>
    <xf numFmtId="0" fontId="38" fillId="0" borderId="74" xfId="0" applyFont="1" applyBorder="1" applyAlignment="1">
      <alignment horizontal="left" vertical="top"/>
    </xf>
    <xf numFmtId="0" fontId="38" fillId="0" borderId="45" xfId="0" applyFont="1" applyBorder="1" applyAlignment="1">
      <alignment horizontal="left" vertical="top"/>
    </xf>
    <xf numFmtId="0" fontId="38" fillId="0" borderId="44" xfId="0" applyFont="1" applyBorder="1" applyAlignment="1">
      <alignment horizontal="left" vertical="top"/>
    </xf>
    <xf numFmtId="0" fontId="38" fillId="0" borderId="36" xfId="0" applyFont="1" applyBorder="1" applyAlignment="1">
      <alignment horizontal="left" vertical="top"/>
    </xf>
    <xf numFmtId="0" fontId="11" fillId="0" borderId="43" xfId="0" applyFont="1" applyBorder="1" applyAlignment="1">
      <alignment horizontal="left" vertical="center"/>
    </xf>
    <xf numFmtId="0" fontId="33" fillId="0" borderId="28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wrapText="1"/>
    </xf>
    <xf numFmtId="0" fontId="39" fillId="0" borderId="28" xfId="0" applyFont="1" applyBorder="1" applyAlignment="1">
      <alignment horizontal="center" wrapText="1"/>
    </xf>
    <xf numFmtId="0" fontId="7" fillId="0" borderId="29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12" fillId="9" borderId="28" xfId="0" applyFont="1" applyFill="1" applyBorder="1" applyAlignment="1">
      <alignment horizontal="left"/>
    </xf>
    <xf numFmtId="0" fontId="7" fillId="10" borderId="5" xfId="0" applyFont="1" applyFill="1" applyBorder="1"/>
    <xf numFmtId="0" fontId="7" fillId="6" borderId="20" xfId="0" applyFont="1" applyFill="1" applyBorder="1"/>
    <xf numFmtId="0" fontId="7" fillId="6" borderId="21" xfId="0" applyFont="1" applyFill="1" applyBorder="1"/>
    <xf numFmtId="0" fontId="7" fillId="8" borderId="20" xfId="0" applyFont="1" applyFill="1" applyBorder="1"/>
    <xf numFmtId="0" fontId="7" fillId="8" borderId="21" xfId="0" applyFont="1" applyFill="1" applyBorder="1"/>
    <xf numFmtId="0" fontId="8" fillId="0" borderId="28" xfId="0" applyFont="1" applyBorder="1" applyAlignment="1">
      <alignment horizontal="left" vertical="center"/>
    </xf>
    <xf numFmtId="0" fontId="1" fillId="0" borderId="30" xfId="0" applyFont="1" applyBorder="1" applyAlignment="1">
      <alignment horizontal="left"/>
    </xf>
    <xf numFmtId="0" fontId="8" fillId="0" borderId="25" xfId="0" applyFont="1" applyBorder="1" applyAlignment="1">
      <alignment horizontal="left" vertical="center"/>
    </xf>
    <xf numFmtId="0" fontId="21" fillId="0" borderId="28" xfId="0" applyFont="1" applyBorder="1"/>
    <xf numFmtId="0" fontId="12" fillId="0" borderId="25" xfId="0" applyFont="1" applyBorder="1" applyAlignment="1">
      <alignment horizontal="left"/>
    </xf>
    <xf numFmtId="0" fontId="12" fillId="0" borderId="25" xfId="0" applyFont="1" applyBorder="1"/>
    <xf numFmtId="0" fontId="12" fillId="3" borderId="28" xfId="0" applyFont="1" applyFill="1" applyBorder="1"/>
    <xf numFmtId="37" fontId="24" fillId="3" borderId="28" xfId="0" applyNumberFormat="1" applyFont="1" applyFill="1" applyBorder="1"/>
    <xf numFmtId="0" fontId="12" fillId="3" borderId="30" xfId="0" applyFont="1" applyFill="1" applyBorder="1" applyAlignment="1">
      <alignment horizontal="left" wrapText="1"/>
    </xf>
    <xf numFmtId="0" fontId="12" fillId="3" borderId="30" xfId="0" applyFont="1" applyFill="1" applyBorder="1"/>
    <xf numFmtId="37" fontId="21" fillId="0" borderId="28" xfId="0" applyNumberFormat="1" applyFont="1" applyBorder="1"/>
    <xf numFmtId="0" fontId="12" fillId="3" borderId="28" xfId="0" applyFont="1" applyFill="1" applyBorder="1" applyAlignment="1">
      <alignment horizontal="center"/>
    </xf>
    <xf numFmtId="0" fontId="12" fillId="0" borderId="28" xfId="0" applyFont="1" applyBorder="1" applyAlignment="1">
      <alignment horizontal="center"/>
    </xf>
    <xf numFmtId="0" fontId="12" fillId="3" borderId="25" xfId="0" applyFont="1" applyFill="1" applyBorder="1" applyAlignment="1">
      <alignment horizontal="center"/>
    </xf>
    <xf numFmtId="0" fontId="12" fillId="3" borderId="25" xfId="0" applyFont="1" applyFill="1" applyBorder="1"/>
    <xf numFmtId="0" fontId="12" fillId="3" borderId="30" xfId="0" applyFont="1" applyFill="1" applyBorder="1" applyAlignment="1">
      <alignment horizontal="center"/>
    </xf>
    <xf numFmtId="37" fontId="12" fillId="0" borderId="19" xfId="0" applyNumberFormat="1" applyFont="1" applyBorder="1"/>
    <xf numFmtId="0" fontId="13" fillId="0" borderId="30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7.png"/><Relationship Id="rId1" Type="http://schemas.openxmlformats.org/officeDocument/2006/relationships/image" Target="../media/image6.png"/><Relationship Id="rId4" Type="http://schemas.openxmlformats.org/officeDocument/2006/relationships/image" Target="../media/image9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1</xdr:row>
      <xdr:rowOff>0</xdr:rowOff>
    </xdr:from>
    <xdr:to>
      <xdr:col>1</xdr:col>
      <xdr:colOff>352425</xdr:colOff>
      <xdr:row>5</xdr:row>
      <xdr:rowOff>57150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04775" y="76200"/>
          <a:ext cx="704850" cy="7048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108585</xdr:colOff>
      <xdr:row>1</xdr:row>
      <xdr:rowOff>0</xdr:rowOff>
    </xdr:from>
    <xdr:to>
      <xdr:col>1</xdr:col>
      <xdr:colOff>348615</xdr:colOff>
      <xdr:row>5</xdr:row>
      <xdr:rowOff>49530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08585" y="76200"/>
          <a:ext cx="697230" cy="69723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108585</xdr:colOff>
      <xdr:row>1</xdr:row>
      <xdr:rowOff>0</xdr:rowOff>
    </xdr:from>
    <xdr:to>
      <xdr:col>1</xdr:col>
      <xdr:colOff>348615</xdr:colOff>
      <xdr:row>5</xdr:row>
      <xdr:rowOff>49530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08585" y="76200"/>
          <a:ext cx="697230" cy="69723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108585</xdr:colOff>
      <xdr:row>1</xdr:row>
      <xdr:rowOff>0</xdr:rowOff>
    </xdr:from>
    <xdr:to>
      <xdr:col>1</xdr:col>
      <xdr:colOff>348615</xdr:colOff>
      <xdr:row>5</xdr:row>
      <xdr:rowOff>49530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08585" y="76200"/>
          <a:ext cx="697230" cy="6972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108585</xdr:colOff>
      <xdr:row>1</xdr:row>
      <xdr:rowOff>0</xdr:rowOff>
    </xdr:from>
    <xdr:to>
      <xdr:col>11</xdr:col>
      <xdr:colOff>348615</xdr:colOff>
      <xdr:row>5</xdr:row>
      <xdr:rowOff>49530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9166860" y="76200"/>
          <a:ext cx="697230" cy="6972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19</xdr:col>
      <xdr:colOff>70485</xdr:colOff>
      <xdr:row>1</xdr:row>
      <xdr:rowOff>0</xdr:rowOff>
    </xdr:from>
    <xdr:to>
      <xdr:col>20</xdr:col>
      <xdr:colOff>310515</xdr:colOff>
      <xdr:row>5</xdr:row>
      <xdr:rowOff>49530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7796510" y="76200"/>
          <a:ext cx="697230" cy="69723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19</xdr:col>
      <xdr:colOff>0</xdr:colOff>
      <xdr:row>49</xdr:row>
      <xdr:rowOff>0</xdr:rowOff>
    </xdr:from>
    <xdr:to>
      <xdr:col>20</xdr:col>
      <xdr:colOff>381001</xdr:colOff>
      <xdr:row>53</xdr:row>
      <xdr:rowOff>47625</xdr:rowOff>
    </xdr:to>
    <xdr:pic>
      <xdr:nvPicPr>
        <xdr:cNvPr id="8" name="Picture 7" descr="Utah State Tax Commission Seal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11525" y="6886575"/>
          <a:ext cx="762001" cy="6953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49</xdr:row>
      <xdr:rowOff>0</xdr:rowOff>
    </xdr:from>
    <xdr:to>
      <xdr:col>12</xdr:col>
      <xdr:colOff>1</xdr:colOff>
      <xdr:row>53</xdr:row>
      <xdr:rowOff>47625</xdr:rowOff>
    </xdr:to>
    <xdr:pic>
      <xdr:nvPicPr>
        <xdr:cNvPr id="12" name="Picture 11" descr="Utah State Tax Commission Seal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86700" y="6886575"/>
          <a:ext cx="762001" cy="6953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49</xdr:row>
      <xdr:rowOff>0</xdr:rowOff>
    </xdr:from>
    <xdr:to>
      <xdr:col>2</xdr:col>
      <xdr:colOff>1</xdr:colOff>
      <xdr:row>53</xdr:row>
      <xdr:rowOff>47625</xdr:rowOff>
    </xdr:to>
    <xdr:pic>
      <xdr:nvPicPr>
        <xdr:cNvPr id="13" name="Picture 12" descr="Utah State Tax Commission Seal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86575"/>
          <a:ext cx="762001" cy="695325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28</xdr:col>
      <xdr:colOff>33338</xdr:colOff>
      <xdr:row>1</xdr:row>
      <xdr:rowOff>0</xdr:rowOff>
    </xdr:from>
    <xdr:ext cx="69532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3124207-1596-4F6A-98EA-A98BEEFE1EDE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6389013" y="76200"/>
          <a:ext cx="695325" cy="695325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28</xdr:col>
      <xdr:colOff>0</xdr:colOff>
      <xdr:row>49</xdr:row>
      <xdr:rowOff>0</xdr:rowOff>
    </xdr:from>
    <xdr:ext cx="762001" cy="695325"/>
    <xdr:pic>
      <xdr:nvPicPr>
        <xdr:cNvPr id="3" name="Picture 2" descr="Utah State Tax Commission Seal">
          <a:extLst>
            <a:ext uri="{FF2B5EF4-FFF2-40B4-BE49-F238E27FC236}">
              <a16:creationId xmlns:a16="http://schemas.microsoft.com/office/drawing/2014/main" id="{BA1B8DEC-8B4B-44F7-AC0A-A9A26065AA23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10500" y="7077075"/>
          <a:ext cx="762001" cy="69532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106680</xdr:colOff>
      <xdr:row>1</xdr:row>
      <xdr:rowOff>0</xdr:rowOff>
    </xdr:from>
    <xdr:to>
      <xdr:col>25</xdr:col>
      <xdr:colOff>350520</xdr:colOff>
      <xdr:row>5</xdr:row>
      <xdr:rowOff>53340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9080480" y="76200"/>
          <a:ext cx="701040" cy="7010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12</xdr:col>
      <xdr:colOff>106680</xdr:colOff>
      <xdr:row>1</xdr:row>
      <xdr:rowOff>0</xdr:rowOff>
    </xdr:from>
    <xdr:to>
      <xdr:col>13</xdr:col>
      <xdr:colOff>350520</xdr:colOff>
      <xdr:row>5</xdr:row>
      <xdr:rowOff>53340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9593580" y="76200"/>
          <a:ext cx="701040" cy="7010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106680</xdr:colOff>
      <xdr:row>1</xdr:row>
      <xdr:rowOff>0</xdr:rowOff>
    </xdr:from>
    <xdr:to>
      <xdr:col>1</xdr:col>
      <xdr:colOff>350520</xdr:colOff>
      <xdr:row>5</xdr:row>
      <xdr:rowOff>53340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06680" y="76200"/>
          <a:ext cx="701040" cy="7010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158115</xdr:colOff>
      <xdr:row>0</xdr:row>
      <xdr:rowOff>60959</xdr:rowOff>
    </xdr:from>
    <xdr:to>
      <xdr:col>1</xdr:col>
      <xdr:colOff>384810</xdr:colOff>
      <xdr:row>5</xdr:row>
      <xdr:rowOff>20954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CD5B94-F78C-4060-933F-A2B2AAA7F7A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58115" y="60959"/>
          <a:ext cx="683895" cy="68389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12</xdr:col>
      <xdr:colOff>75249</xdr:colOff>
      <xdr:row>1</xdr:row>
      <xdr:rowOff>19051</xdr:rowOff>
    </xdr:from>
    <xdr:to>
      <xdr:col>13</xdr:col>
      <xdr:colOff>267653</xdr:colOff>
      <xdr:row>5</xdr:row>
      <xdr:rowOff>20955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C3AB9D5-CA71-4208-9A4A-BF8E647675A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9362124" y="95251"/>
          <a:ext cx="649604" cy="64960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21</xdr:col>
      <xdr:colOff>84772</xdr:colOff>
      <xdr:row>1</xdr:row>
      <xdr:rowOff>0</xdr:rowOff>
    </xdr:from>
    <xdr:to>
      <xdr:col>22</xdr:col>
      <xdr:colOff>313372</xdr:colOff>
      <xdr:row>5</xdr:row>
      <xdr:rowOff>38100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ABF5F92-FAF3-4547-ADE7-9B6A68BC3DBF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8363247" y="76200"/>
          <a:ext cx="685800" cy="685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30</xdr:col>
      <xdr:colOff>16193</xdr:colOff>
      <xdr:row>0</xdr:row>
      <xdr:rowOff>76199</xdr:rowOff>
    </xdr:from>
    <xdr:to>
      <xdr:col>31</xdr:col>
      <xdr:colOff>256223</xdr:colOff>
      <xdr:row>5</xdr:row>
      <xdr:rowOff>49529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9A7B9FE-DABD-4CFE-AEA4-772E44DCEDDD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7352943" y="76199"/>
          <a:ext cx="697230" cy="69723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108585</xdr:colOff>
      <xdr:row>1</xdr:row>
      <xdr:rowOff>0</xdr:rowOff>
    </xdr:from>
    <xdr:to>
      <xdr:col>1</xdr:col>
      <xdr:colOff>348615</xdr:colOff>
      <xdr:row>5</xdr:row>
      <xdr:rowOff>49530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08585" y="76200"/>
          <a:ext cx="697230" cy="69723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showGridLines="0" tabSelected="1" workbookViewId="0">
      <selection activeCell="E8" sqref="E8:H8"/>
    </sheetView>
  </sheetViews>
  <sheetFormatPr defaultColWidth="14.44140625" defaultRowHeight="15" customHeight="1"/>
  <cols>
    <col min="1" max="2" width="6.6640625" customWidth="1"/>
    <col min="3" max="3" width="26.6640625" customWidth="1"/>
    <col min="4" max="4" width="28.6640625" customWidth="1"/>
    <col min="5" max="5" width="14.6640625" customWidth="1"/>
    <col min="6" max="6" width="4.6640625" customWidth="1"/>
    <col min="7" max="8" width="6.6640625" customWidth="1"/>
    <col min="9" max="9" width="9.33203125" customWidth="1"/>
    <col min="10" max="26" width="8" customWidth="1"/>
  </cols>
  <sheetData>
    <row r="1" spans="1:26" ht="6" customHeight="1">
      <c r="A1" s="1"/>
      <c r="B1" s="1"/>
      <c r="C1" s="1"/>
      <c r="D1" s="1"/>
      <c r="E1" s="1"/>
      <c r="F1" s="1"/>
      <c r="G1" s="352">
        <v>2026</v>
      </c>
      <c r="H1" s="32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" customHeight="1">
      <c r="A2" s="349"/>
      <c r="B2" s="325"/>
      <c r="C2" s="353" t="s">
        <v>0</v>
      </c>
      <c r="D2" s="325"/>
      <c r="E2" s="325"/>
      <c r="F2" s="325"/>
      <c r="G2" s="325"/>
      <c r="H2" s="325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3.5" customHeight="1">
      <c r="A3" s="354"/>
      <c r="B3" s="325"/>
      <c r="C3" s="344" t="s">
        <v>1</v>
      </c>
      <c r="D3" s="325"/>
      <c r="E3" s="325"/>
      <c r="F3" s="325"/>
      <c r="G3" s="344" t="s">
        <v>165</v>
      </c>
      <c r="H3" s="325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customHeight="1">
      <c r="A4" s="349"/>
      <c r="B4" s="325"/>
      <c r="C4" s="342" t="s">
        <v>2</v>
      </c>
      <c r="D4" s="325"/>
      <c r="E4" s="325"/>
      <c r="F4" s="325"/>
      <c r="G4" s="343">
        <v>45992</v>
      </c>
      <c r="H4" s="325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6" customHeight="1">
      <c r="A5" s="1"/>
      <c r="B5" s="1"/>
      <c r="C5" s="1"/>
      <c r="D5" s="1"/>
      <c r="E5" s="1"/>
      <c r="F5" s="1"/>
      <c r="G5" s="344"/>
      <c r="H5" s="325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6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>
      <c r="A7" s="329" t="s">
        <v>3</v>
      </c>
      <c r="B7" s="330"/>
      <c r="C7" s="330"/>
      <c r="D7" s="330"/>
      <c r="E7" s="330"/>
      <c r="F7" s="330"/>
      <c r="G7" s="330"/>
      <c r="H7" s="33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345" t="s">
        <v>4</v>
      </c>
      <c r="B8" s="325"/>
      <c r="C8" s="325"/>
      <c r="D8" s="326"/>
      <c r="E8" s="345" t="s">
        <v>5</v>
      </c>
      <c r="F8" s="325"/>
      <c r="G8" s="325"/>
      <c r="H8" s="326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>
      <c r="A9" s="346"/>
      <c r="B9" s="347"/>
      <c r="C9" s="347"/>
      <c r="D9" s="348"/>
      <c r="E9" s="346" t="s">
        <v>6</v>
      </c>
      <c r="F9" s="347"/>
      <c r="G9" s="347"/>
      <c r="H9" s="348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2.75" customHeight="1">
      <c r="A10" s="350" t="s">
        <v>7</v>
      </c>
      <c r="B10" s="322"/>
      <c r="C10" s="323"/>
      <c r="D10" s="6" t="s">
        <v>8</v>
      </c>
      <c r="E10" s="350" t="s">
        <v>9</v>
      </c>
      <c r="F10" s="322"/>
      <c r="G10" s="322"/>
      <c r="H10" s="32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>
      <c r="A11" s="346" t="s">
        <v>6</v>
      </c>
      <c r="B11" s="347"/>
      <c r="C11" s="348"/>
      <c r="D11" s="4" t="s">
        <v>6</v>
      </c>
      <c r="E11" s="346"/>
      <c r="F11" s="347"/>
      <c r="G11" s="347"/>
      <c r="H11" s="348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6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5" customHeight="1">
      <c r="A13" s="7"/>
      <c r="B13" s="351"/>
      <c r="C13" s="322"/>
      <c r="D13" s="323"/>
      <c r="E13" s="8" t="s">
        <v>10</v>
      </c>
      <c r="F13" s="321"/>
      <c r="G13" s="322"/>
      <c r="H13" s="323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>
      <c r="A14" s="9"/>
      <c r="B14" s="340" t="s">
        <v>11</v>
      </c>
      <c r="C14" s="325"/>
      <c r="D14" s="326"/>
      <c r="E14" s="10" t="s">
        <v>12</v>
      </c>
      <c r="F14" s="324" t="s">
        <v>13</v>
      </c>
      <c r="G14" s="325"/>
      <c r="H14" s="326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>
      <c r="A15" s="11"/>
      <c r="B15" s="341" t="s">
        <v>14</v>
      </c>
      <c r="C15" s="325"/>
      <c r="D15" s="326"/>
      <c r="E15" s="12" t="s">
        <v>15</v>
      </c>
      <c r="F15" s="327" t="s">
        <v>16</v>
      </c>
      <c r="G15" s="325"/>
      <c r="H15" s="326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329" t="s">
        <v>17</v>
      </c>
      <c r="B16" s="330"/>
      <c r="C16" s="330"/>
      <c r="D16" s="330"/>
      <c r="E16" s="330"/>
      <c r="F16" s="330"/>
      <c r="G16" s="330"/>
      <c r="H16" s="33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13">
        <v>1</v>
      </c>
      <c r="B17" s="328" t="s">
        <v>18</v>
      </c>
      <c r="C17" s="325"/>
      <c r="D17" s="325"/>
      <c r="E17" s="14" t="s">
        <v>164</v>
      </c>
      <c r="F17" s="332"/>
      <c r="G17" s="325"/>
      <c r="H17" s="326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15">
        <v>2</v>
      </c>
      <c r="B18" s="333" t="s">
        <v>19</v>
      </c>
      <c r="C18" s="330"/>
      <c r="D18" s="334"/>
      <c r="E18" s="16" t="s">
        <v>163</v>
      </c>
      <c r="F18" s="338"/>
      <c r="G18" s="330"/>
      <c r="H18" s="33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13">
        <v>3</v>
      </c>
      <c r="B19" s="328" t="s">
        <v>20</v>
      </c>
      <c r="C19" s="325"/>
      <c r="D19" s="326"/>
      <c r="E19" s="17"/>
      <c r="F19" s="332"/>
      <c r="G19" s="325"/>
      <c r="H19" s="326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15">
        <v>4</v>
      </c>
      <c r="B20" s="335" t="s">
        <v>21</v>
      </c>
      <c r="C20" s="330"/>
      <c r="D20" s="334"/>
      <c r="E20" s="16"/>
      <c r="F20" s="338"/>
      <c r="G20" s="330"/>
      <c r="H20" s="33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13">
        <v>5</v>
      </c>
      <c r="B21" s="336" t="s">
        <v>22</v>
      </c>
      <c r="C21" s="325"/>
      <c r="D21" s="325"/>
      <c r="E21" s="14" t="s">
        <v>160</v>
      </c>
      <c r="F21" s="332"/>
      <c r="G21" s="325"/>
      <c r="H21" s="326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15">
        <v>6</v>
      </c>
      <c r="B22" s="337" t="s">
        <v>23</v>
      </c>
      <c r="C22" s="330"/>
      <c r="D22" s="334"/>
      <c r="E22" s="18"/>
      <c r="F22" s="339" t="str">
        <f>IF(SUM($F$17:$F$21)&lt;&gt;0,SUM($F$17:$F$21),"")</f>
        <v/>
      </c>
      <c r="G22" s="330"/>
      <c r="H22" s="33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329" t="s">
        <v>24</v>
      </c>
      <c r="B23" s="330"/>
      <c r="C23" s="330"/>
      <c r="D23" s="330"/>
      <c r="E23" s="330"/>
      <c r="F23" s="330"/>
      <c r="G23" s="330"/>
      <c r="H23" s="33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3">
        <v>7</v>
      </c>
      <c r="B24" s="328" t="s">
        <v>25</v>
      </c>
      <c r="C24" s="325"/>
      <c r="D24" s="325"/>
      <c r="E24" s="14"/>
      <c r="F24" s="332"/>
      <c r="G24" s="325"/>
      <c r="H24" s="326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5">
        <v>8</v>
      </c>
      <c r="B25" s="333" t="s">
        <v>26</v>
      </c>
      <c r="C25" s="330"/>
      <c r="D25" s="334"/>
      <c r="E25" s="16"/>
      <c r="F25" s="338"/>
      <c r="G25" s="330"/>
      <c r="H25" s="33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3">
        <v>9</v>
      </c>
      <c r="B26" s="328" t="s">
        <v>27</v>
      </c>
      <c r="C26" s="325"/>
      <c r="D26" s="325"/>
      <c r="E26" s="14"/>
      <c r="F26" s="332"/>
      <c r="G26" s="325"/>
      <c r="H26" s="326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5">
        <v>10</v>
      </c>
      <c r="B27" s="333" t="s">
        <v>28</v>
      </c>
      <c r="C27" s="330"/>
      <c r="D27" s="334"/>
      <c r="E27" s="16"/>
      <c r="F27" s="338"/>
      <c r="G27" s="330"/>
      <c r="H27" s="33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3">
        <v>11</v>
      </c>
      <c r="B28" s="328" t="s">
        <v>29</v>
      </c>
      <c r="C28" s="325"/>
      <c r="D28" s="325"/>
      <c r="E28" s="14"/>
      <c r="F28" s="332"/>
      <c r="G28" s="325"/>
      <c r="H28" s="326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5">
        <v>12</v>
      </c>
      <c r="B29" s="333" t="s">
        <v>30</v>
      </c>
      <c r="C29" s="330"/>
      <c r="D29" s="334"/>
      <c r="E29" s="16"/>
      <c r="F29" s="338"/>
      <c r="G29" s="330"/>
      <c r="H29" s="33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3">
        <v>13</v>
      </c>
      <c r="B30" s="336" t="s">
        <v>31</v>
      </c>
      <c r="C30" s="325"/>
      <c r="D30" s="325"/>
      <c r="E30" s="19"/>
      <c r="F30" s="332"/>
      <c r="G30" s="325"/>
      <c r="H30" s="326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5">
        <v>14</v>
      </c>
      <c r="B31" s="333" t="s">
        <v>32</v>
      </c>
      <c r="C31" s="330"/>
      <c r="D31" s="334"/>
      <c r="E31" s="16"/>
      <c r="F31" s="338"/>
      <c r="G31" s="330"/>
      <c r="H31" s="33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3">
        <v>15</v>
      </c>
      <c r="B32" s="328" t="s">
        <v>33</v>
      </c>
      <c r="C32" s="325"/>
      <c r="D32" s="325"/>
      <c r="E32" s="14"/>
      <c r="F32" s="332"/>
      <c r="G32" s="325"/>
      <c r="H32" s="326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5">
        <v>16</v>
      </c>
      <c r="B33" s="333" t="s">
        <v>34</v>
      </c>
      <c r="C33" s="330"/>
      <c r="D33" s="334"/>
      <c r="E33" s="16"/>
      <c r="F33" s="338"/>
      <c r="G33" s="330"/>
      <c r="H33" s="33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3">
        <v>17</v>
      </c>
      <c r="B34" s="328" t="s">
        <v>35</v>
      </c>
      <c r="C34" s="325"/>
      <c r="D34" s="325"/>
      <c r="E34" s="14" t="s">
        <v>161</v>
      </c>
      <c r="F34" s="332"/>
      <c r="G34" s="325"/>
      <c r="H34" s="326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5">
        <v>18</v>
      </c>
      <c r="B35" s="333" t="s">
        <v>36</v>
      </c>
      <c r="C35" s="330"/>
      <c r="D35" s="334"/>
      <c r="E35" s="16"/>
      <c r="F35" s="338"/>
      <c r="G35" s="330"/>
      <c r="H35" s="33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3">
        <v>19</v>
      </c>
      <c r="B36" s="328" t="s">
        <v>37</v>
      </c>
      <c r="C36" s="325"/>
      <c r="D36" s="325"/>
      <c r="E36" s="14"/>
      <c r="F36" s="332"/>
      <c r="G36" s="325"/>
      <c r="H36" s="326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5">
        <v>20</v>
      </c>
      <c r="B37" s="333" t="s">
        <v>38</v>
      </c>
      <c r="C37" s="330"/>
      <c r="D37" s="331"/>
      <c r="E37" s="16" t="s">
        <v>162</v>
      </c>
      <c r="F37" s="338"/>
      <c r="G37" s="330"/>
      <c r="H37" s="33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20">
        <v>21</v>
      </c>
      <c r="B38" s="362" t="s">
        <v>39</v>
      </c>
      <c r="C38" s="347"/>
      <c r="D38" s="347"/>
      <c r="E38" s="21"/>
      <c r="F38" s="361" t="str">
        <f>IF(SUM($F$24:$F$37)&lt;&gt;0,SUM($F$24:$F$37),"")</f>
        <v/>
      </c>
      <c r="G38" s="347"/>
      <c r="H38" s="348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5"/>
      <c r="B39" s="5"/>
      <c r="C39" s="5"/>
      <c r="D39" s="5"/>
      <c r="E39" s="5"/>
      <c r="F39" s="5"/>
      <c r="G39" s="5"/>
      <c r="H39" s="5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329" t="s">
        <v>40</v>
      </c>
      <c r="B40" s="330"/>
      <c r="C40" s="330"/>
      <c r="D40" s="330"/>
      <c r="E40" s="330"/>
      <c r="F40" s="330"/>
      <c r="G40" s="330"/>
      <c r="H40" s="33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6" customHeight="1">
      <c r="A41" s="22"/>
      <c r="B41" s="357"/>
      <c r="C41" s="325"/>
      <c r="D41" s="325"/>
      <c r="E41" s="325"/>
      <c r="F41" s="325"/>
      <c r="G41" s="325"/>
      <c r="H41" s="326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23">
        <v>1</v>
      </c>
      <c r="B42" s="356" t="s">
        <v>41</v>
      </c>
      <c r="C42" s="325"/>
      <c r="D42" s="325"/>
      <c r="E42" s="325"/>
      <c r="F42" s="325"/>
      <c r="G42" s="325"/>
      <c r="H42" s="326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23">
        <v>2</v>
      </c>
      <c r="B43" s="358" t="s">
        <v>42</v>
      </c>
      <c r="C43" s="325"/>
      <c r="D43" s="325"/>
      <c r="E43" s="325"/>
      <c r="F43" s="325"/>
      <c r="G43" s="325"/>
      <c r="H43" s="326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22"/>
      <c r="B44" s="359" t="s">
        <v>43</v>
      </c>
      <c r="C44" s="325"/>
      <c r="D44" s="325"/>
      <c r="E44" s="325"/>
      <c r="F44" s="325"/>
      <c r="G44" s="325"/>
      <c r="H44" s="326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22"/>
      <c r="B45" s="355" t="s">
        <v>44</v>
      </c>
      <c r="C45" s="325"/>
      <c r="D45" s="325"/>
      <c r="E45" s="325"/>
      <c r="F45" s="325"/>
      <c r="G45" s="325"/>
      <c r="H45" s="326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22"/>
      <c r="B46" s="355" t="s">
        <v>45</v>
      </c>
      <c r="C46" s="325"/>
      <c r="D46" s="325"/>
      <c r="E46" s="325"/>
      <c r="F46" s="325"/>
      <c r="G46" s="325"/>
      <c r="H46" s="326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24"/>
      <c r="B47" s="355" t="s">
        <v>46</v>
      </c>
      <c r="C47" s="325"/>
      <c r="D47" s="325"/>
      <c r="E47" s="325"/>
      <c r="F47" s="325"/>
      <c r="G47" s="325"/>
      <c r="H47" s="326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24"/>
      <c r="B48" s="355" t="s">
        <v>47</v>
      </c>
      <c r="C48" s="325"/>
      <c r="D48" s="325"/>
      <c r="E48" s="325"/>
      <c r="F48" s="325"/>
      <c r="G48" s="325"/>
      <c r="H48" s="326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23">
        <v>3</v>
      </c>
      <c r="B49" s="360" t="s">
        <v>48</v>
      </c>
      <c r="C49" s="325"/>
      <c r="D49" s="325"/>
      <c r="E49" s="325"/>
      <c r="F49" s="325"/>
      <c r="G49" s="325"/>
      <c r="H49" s="326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24"/>
      <c r="B50" s="359" t="s">
        <v>49</v>
      </c>
      <c r="C50" s="325"/>
      <c r="D50" s="325"/>
      <c r="E50" s="325"/>
      <c r="F50" s="325"/>
      <c r="G50" s="325"/>
      <c r="H50" s="326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24"/>
      <c r="B51" s="355" t="s">
        <v>50</v>
      </c>
      <c r="C51" s="325"/>
      <c r="D51" s="325"/>
      <c r="E51" s="325"/>
      <c r="F51" s="325"/>
      <c r="G51" s="325"/>
      <c r="H51" s="326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24"/>
      <c r="B52" s="355" t="s">
        <v>51</v>
      </c>
      <c r="C52" s="325"/>
      <c r="D52" s="325"/>
      <c r="E52" s="325"/>
      <c r="F52" s="325"/>
      <c r="G52" s="325"/>
      <c r="H52" s="326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24"/>
      <c r="B53" s="355" t="s">
        <v>52</v>
      </c>
      <c r="C53" s="325"/>
      <c r="D53" s="325"/>
      <c r="E53" s="325"/>
      <c r="F53" s="325"/>
      <c r="G53" s="325"/>
      <c r="H53" s="326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23"/>
      <c r="B54" s="356"/>
      <c r="C54" s="325"/>
      <c r="D54" s="325"/>
      <c r="E54" s="325"/>
      <c r="F54" s="325"/>
      <c r="G54" s="325"/>
      <c r="H54" s="326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24"/>
      <c r="B55" s="1"/>
      <c r="C55" s="1"/>
      <c r="D55" s="1"/>
      <c r="E55" s="1"/>
      <c r="F55" s="1"/>
      <c r="G55" s="1"/>
      <c r="H55" s="25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24"/>
      <c r="B56" s="1"/>
      <c r="C56" s="1"/>
      <c r="D56" s="1"/>
      <c r="E56" s="1"/>
      <c r="F56" s="1"/>
      <c r="G56" s="1"/>
      <c r="H56" s="25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26"/>
      <c r="B57" s="27"/>
      <c r="C57" s="27"/>
      <c r="D57" s="27"/>
      <c r="E57" s="27"/>
      <c r="F57" s="27"/>
      <c r="G57" s="27"/>
      <c r="H57" s="28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4">
    <mergeCell ref="B28:D28"/>
    <mergeCell ref="F29:H29"/>
    <mergeCell ref="F37:H37"/>
    <mergeCell ref="F38:H38"/>
    <mergeCell ref="B33:D33"/>
    <mergeCell ref="B34:D34"/>
    <mergeCell ref="B35:D35"/>
    <mergeCell ref="B36:D36"/>
    <mergeCell ref="F36:H36"/>
    <mergeCell ref="B37:D37"/>
    <mergeCell ref="B38:D38"/>
    <mergeCell ref="F35:H35"/>
    <mergeCell ref="F34:H34"/>
    <mergeCell ref="B52:H52"/>
    <mergeCell ref="B53:H53"/>
    <mergeCell ref="B54:H54"/>
    <mergeCell ref="A40:H40"/>
    <mergeCell ref="B41:H41"/>
    <mergeCell ref="B42:H42"/>
    <mergeCell ref="B43:H43"/>
    <mergeCell ref="B44:H44"/>
    <mergeCell ref="B45:H45"/>
    <mergeCell ref="B46:H46"/>
    <mergeCell ref="B47:H47"/>
    <mergeCell ref="B48:H48"/>
    <mergeCell ref="B49:H49"/>
    <mergeCell ref="B50:H50"/>
    <mergeCell ref="B51:H51"/>
    <mergeCell ref="E10:H10"/>
    <mergeCell ref="E11:H11"/>
    <mergeCell ref="G1:H2"/>
    <mergeCell ref="A2:B2"/>
    <mergeCell ref="C2:F2"/>
    <mergeCell ref="A3:B3"/>
    <mergeCell ref="C3:F3"/>
    <mergeCell ref="G3:H3"/>
    <mergeCell ref="F21:H21"/>
    <mergeCell ref="F22:H22"/>
    <mergeCell ref="B14:D14"/>
    <mergeCell ref="B15:D15"/>
    <mergeCell ref="C4:F4"/>
    <mergeCell ref="G4:H4"/>
    <mergeCell ref="G5:H5"/>
    <mergeCell ref="A7:H7"/>
    <mergeCell ref="A8:D8"/>
    <mergeCell ref="E8:H8"/>
    <mergeCell ref="E9:H9"/>
    <mergeCell ref="A4:B4"/>
    <mergeCell ref="A9:D9"/>
    <mergeCell ref="A10:C10"/>
    <mergeCell ref="A11:C11"/>
    <mergeCell ref="B13:D13"/>
    <mergeCell ref="F24:H24"/>
    <mergeCell ref="F25:H25"/>
    <mergeCell ref="F33:H33"/>
    <mergeCell ref="B30:D30"/>
    <mergeCell ref="F30:H30"/>
    <mergeCell ref="B31:D31"/>
    <mergeCell ref="F31:H31"/>
    <mergeCell ref="B32:D32"/>
    <mergeCell ref="F32:H32"/>
    <mergeCell ref="F28:H28"/>
    <mergeCell ref="B29:D29"/>
    <mergeCell ref="B26:D26"/>
    <mergeCell ref="F26:H26"/>
    <mergeCell ref="B27:D27"/>
    <mergeCell ref="B25:D25"/>
    <mergeCell ref="F27:H27"/>
    <mergeCell ref="F13:H13"/>
    <mergeCell ref="F14:H14"/>
    <mergeCell ref="F15:H15"/>
    <mergeCell ref="B24:D24"/>
    <mergeCell ref="A16:H16"/>
    <mergeCell ref="F17:H17"/>
    <mergeCell ref="B17:D17"/>
    <mergeCell ref="B18:D18"/>
    <mergeCell ref="B19:D19"/>
    <mergeCell ref="B20:D20"/>
    <mergeCell ref="B21:D21"/>
    <mergeCell ref="B22:D22"/>
    <mergeCell ref="F18:H18"/>
    <mergeCell ref="F19:H19"/>
    <mergeCell ref="F20:H20"/>
    <mergeCell ref="A23:H23"/>
  </mergeCells>
  <pageMargins left="0.7" right="0.7" top="0.75" bottom="0.75" header="0" footer="0"/>
  <pageSetup orientation="landscape"/>
  <headerFooter>
    <oddFooter>&amp;CPage &amp;P of &amp;R 210 North 1950 West SLC, UT 84134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showGridLines="0" workbookViewId="0">
      <selection activeCell="N32" sqref="N32"/>
    </sheetView>
  </sheetViews>
  <sheetFormatPr defaultColWidth="14.44140625" defaultRowHeight="15" customHeight="1"/>
  <cols>
    <col min="1" max="2" width="6.6640625" customWidth="1"/>
    <col min="3" max="3" width="26.6640625" customWidth="1"/>
    <col min="4" max="6" width="14.6640625" customWidth="1"/>
    <col min="7" max="7" width="4.6640625" customWidth="1"/>
    <col min="8" max="9" width="6.6640625" customWidth="1"/>
    <col min="10" max="10" width="9.33203125" customWidth="1"/>
    <col min="11" max="26" width="8" customWidth="1"/>
  </cols>
  <sheetData>
    <row r="1" spans="1:26" ht="6" customHeight="1">
      <c r="A1" s="1"/>
      <c r="B1" s="1"/>
      <c r="C1" s="1"/>
      <c r="D1" s="1"/>
      <c r="E1" s="1"/>
      <c r="F1" s="1"/>
      <c r="G1" s="1"/>
      <c r="H1" s="352">
        <f>AssessmentYear</f>
        <v>2026</v>
      </c>
      <c r="I1" s="325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" customHeight="1">
      <c r="A2" s="349"/>
      <c r="B2" s="325"/>
      <c r="C2" s="353" t="s">
        <v>0</v>
      </c>
      <c r="D2" s="325"/>
      <c r="E2" s="325"/>
      <c r="F2" s="325"/>
      <c r="G2" s="325"/>
      <c r="H2" s="325"/>
      <c r="I2" s="325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3.5" customHeight="1">
      <c r="A3" s="354"/>
      <c r="B3" s="325"/>
      <c r="C3" s="344" t="s">
        <v>1</v>
      </c>
      <c r="D3" s="325"/>
      <c r="E3" s="325"/>
      <c r="F3" s="325"/>
      <c r="G3" s="325"/>
      <c r="H3" s="344" t="str">
        <f>FormNumber</f>
        <v>PT-31 SDG</v>
      </c>
      <c r="I3" s="325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customHeight="1">
      <c r="A4" s="349"/>
      <c r="B4" s="325"/>
      <c r="C4" s="342" t="s">
        <v>146</v>
      </c>
      <c r="D4" s="325"/>
      <c r="E4" s="325"/>
      <c r="F4" s="325"/>
      <c r="G4" s="325"/>
      <c r="H4" s="343">
        <f>Revision</f>
        <v>45992</v>
      </c>
      <c r="I4" s="32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6" customHeight="1">
      <c r="A5" s="1"/>
      <c r="B5" s="1"/>
      <c r="C5" s="1"/>
      <c r="D5" s="1"/>
      <c r="E5" s="1"/>
      <c r="F5" s="1"/>
      <c r="G5" s="1"/>
      <c r="H5" s="344"/>
      <c r="I5" s="325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6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>
      <c r="A7" s="329" t="s">
        <v>3</v>
      </c>
      <c r="B7" s="330"/>
      <c r="C7" s="330"/>
      <c r="D7" s="330"/>
      <c r="E7" s="330"/>
      <c r="F7" s="330"/>
      <c r="G7" s="330"/>
      <c r="H7" s="330"/>
      <c r="I7" s="33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345" t="s">
        <v>4</v>
      </c>
      <c r="B8" s="325"/>
      <c r="C8" s="325"/>
      <c r="D8" s="325"/>
      <c r="E8" s="325"/>
      <c r="F8" s="345" t="s">
        <v>5</v>
      </c>
      <c r="G8" s="325"/>
      <c r="H8" s="325"/>
      <c r="I8" s="326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2.75" customHeight="1">
      <c r="A9" s="346" t="s">
        <v>6</v>
      </c>
      <c r="B9" s="347"/>
      <c r="C9" s="347"/>
      <c r="D9" s="347"/>
      <c r="E9" s="347"/>
      <c r="F9" s="346" t="s">
        <v>6</v>
      </c>
      <c r="G9" s="347"/>
      <c r="H9" s="347"/>
      <c r="I9" s="348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2.75" customHeight="1">
      <c r="A10" s="350" t="s">
        <v>7</v>
      </c>
      <c r="B10" s="322"/>
      <c r="C10" s="323"/>
      <c r="D10" s="350" t="s">
        <v>8</v>
      </c>
      <c r="E10" s="323"/>
      <c r="F10" s="350" t="s">
        <v>9</v>
      </c>
      <c r="G10" s="322"/>
      <c r="H10" s="322"/>
      <c r="I10" s="32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2.75" customHeight="1">
      <c r="A11" s="346" t="s">
        <v>6</v>
      </c>
      <c r="B11" s="347"/>
      <c r="C11" s="348"/>
      <c r="D11" s="346" t="s">
        <v>6</v>
      </c>
      <c r="E11" s="348"/>
      <c r="F11" s="346"/>
      <c r="G11" s="347"/>
      <c r="H11" s="347"/>
      <c r="I11" s="348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6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2.75" customHeight="1">
      <c r="A13" s="329" t="s">
        <v>53</v>
      </c>
      <c r="B13" s="330"/>
      <c r="C13" s="330"/>
      <c r="D13" s="330"/>
      <c r="E13" s="330"/>
      <c r="F13" s="330"/>
      <c r="G13" s="330"/>
      <c r="H13" s="330"/>
      <c r="I13" s="33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>
      <c r="A14" s="9"/>
      <c r="B14" s="340"/>
      <c r="C14" s="326"/>
      <c r="D14" s="10"/>
      <c r="E14" s="29"/>
      <c r="F14" s="10" t="s">
        <v>54</v>
      </c>
      <c r="G14" s="324" t="s">
        <v>13</v>
      </c>
      <c r="H14" s="325"/>
      <c r="I14" s="326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>
      <c r="A15" s="9"/>
      <c r="B15" s="340" t="s">
        <v>55</v>
      </c>
      <c r="C15" s="326"/>
      <c r="D15" s="10" t="s">
        <v>56</v>
      </c>
      <c r="E15" s="29" t="s">
        <v>57</v>
      </c>
      <c r="F15" s="10" t="s">
        <v>58</v>
      </c>
      <c r="G15" s="324" t="s">
        <v>59</v>
      </c>
      <c r="H15" s="325"/>
      <c r="I15" s="326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 customHeight="1">
      <c r="A16" s="30"/>
      <c r="B16" s="364" t="s">
        <v>14</v>
      </c>
      <c r="C16" s="348"/>
      <c r="D16" s="31" t="s">
        <v>15</v>
      </c>
      <c r="E16" s="32" t="s">
        <v>16</v>
      </c>
      <c r="F16" s="31" t="s">
        <v>60</v>
      </c>
      <c r="G16" s="363" t="s">
        <v>61</v>
      </c>
      <c r="H16" s="347"/>
      <c r="I16" s="348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13">
        <v>1</v>
      </c>
      <c r="B17" s="365"/>
      <c r="C17" s="323"/>
      <c r="D17" s="33"/>
      <c r="E17" s="2"/>
      <c r="F17" s="34"/>
      <c r="G17" s="332"/>
      <c r="H17" s="325"/>
      <c r="I17" s="326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15">
        <v>2</v>
      </c>
      <c r="B18" s="333"/>
      <c r="C18" s="331"/>
      <c r="D18" s="35"/>
      <c r="E18" s="36"/>
      <c r="F18" s="37"/>
      <c r="G18" s="338"/>
      <c r="H18" s="330"/>
      <c r="I18" s="33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13">
        <v>3</v>
      </c>
      <c r="B19" s="328"/>
      <c r="C19" s="326"/>
      <c r="D19" s="33"/>
      <c r="E19" s="2"/>
      <c r="F19" s="38"/>
      <c r="G19" s="332"/>
      <c r="H19" s="325"/>
      <c r="I19" s="326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15">
        <v>4</v>
      </c>
      <c r="B20" s="335"/>
      <c r="C20" s="331"/>
      <c r="D20" s="39"/>
      <c r="E20" s="40"/>
      <c r="F20" s="37"/>
      <c r="G20" s="338"/>
      <c r="H20" s="330"/>
      <c r="I20" s="33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13">
        <v>5</v>
      </c>
      <c r="B21" s="336"/>
      <c r="C21" s="326"/>
      <c r="D21" s="41"/>
      <c r="E21" s="42"/>
      <c r="F21" s="34"/>
      <c r="G21" s="332"/>
      <c r="H21" s="325"/>
      <c r="I21" s="326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15">
        <v>6</v>
      </c>
      <c r="B22" s="333"/>
      <c r="C22" s="331"/>
      <c r="D22" s="35"/>
      <c r="E22" s="36"/>
      <c r="F22" s="37"/>
      <c r="G22" s="338"/>
      <c r="H22" s="330"/>
      <c r="I22" s="33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3">
        <v>7</v>
      </c>
      <c r="B23" s="336"/>
      <c r="C23" s="326"/>
      <c r="D23" s="41"/>
      <c r="E23" s="42"/>
      <c r="F23" s="34"/>
      <c r="G23" s="332"/>
      <c r="H23" s="325"/>
      <c r="I23" s="326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5">
        <v>8</v>
      </c>
      <c r="B24" s="333"/>
      <c r="C24" s="331"/>
      <c r="D24" s="35"/>
      <c r="E24" s="36"/>
      <c r="F24" s="37"/>
      <c r="G24" s="338"/>
      <c r="H24" s="330"/>
      <c r="I24" s="33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3">
        <v>9</v>
      </c>
      <c r="B25" s="336"/>
      <c r="C25" s="326"/>
      <c r="D25" s="41"/>
      <c r="E25" s="42"/>
      <c r="F25" s="34"/>
      <c r="G25" s="332"/>
      <c r="H25" s="325"/>
      <c r="I25" s="326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5">
        <v>10</v>
      </c>
      <c r="B26" s="333"/>
      <c r="C26" s="331"/>
      <c r="D26" s="35"/>
      <c r="E26" s="36"/>
      <c r="F26" s="37"/>
      <c r="G26" s="338"/>
      <c r="H26" s="330"/>
      <c r="I26" s="33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3">
        <v>11</v>
      </c>
      <c r="B27" s="336"/>
      <c r="C27" s="326"/>
      <c r="D27" s="41"/>
      <c r="E27" s="42"/>
      <c r="F27" s="34"/>
      <c r="G27" s="332"/>
      <c r="H27" s="325"/>
      <c r="I27" s="326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5">
        <v>12</v>
      </c>
      <c r="B28" s="333"/>
      <c r="C28" s="331"/>
      <c r="D28" s="35"/>
      <c r="E28" s="36"/>
      <c r="F28" s="37"/>
      <c r="G28" s="338"/>
      <c r="H28" s="330"/>
      <c r="I28" s="33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3">
        <v>13</v>
      </c>
      <c r="B29" s="336"/>
      <c r="C29" s="326"/>
      <c r="D29" s="41"/>
      <c r="E29" s="42"/>
      <c r="F29" s="34"/>
      <c r="G29" s="332"/>
      <c r="H29" s="325"/>
      <c r="I29" s="326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5">
        <v>14</v>
      </c>
      <c r="B30" s="333"/>
      <c r="C30" s="331"/>
      <c r="D30" s="35"/>
      <c r="E30" s="36"/>
      <c r="F30" s="37"/>
      <c r="G30" s="338"/>
      <c r="H30" s="330"/>
      <c r="I30" s="33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3">
        <v>15</v>
      </c>
      <c r="B31" s="328"/>
      <c r="C31" s="326"/>
      <c r="D31" s="33"/>
      <c r="E31" s="2"/>
      <c r="F31" s="38"/>
      <c r="G31" s="332"/>
      <c r="H31" s="325"/>
      <c r="I31" s="326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5">
        <v>16</v>
      </c>
      <c r="B32" s="335"/>
      <c r="C32" s="331"/>
      <c r="D32" s="39"/>
      <c r="E32" s="40"/>
      <c r="F32" s="37"/>
      <c r="G32" s="338"/>
      <c r="H32" s="330"/>
      <c r="I32" s="33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20">
        <v>17</v>
      </c>
      <c r="B33" s="374"/>
      <c r="C33" s="348"/>
      <c r="D33" s="43"/>
      <c r="E33" s="44"/>
      <c r="F33" s="45"/>
      <c r="G33" s="361"/>
      <c r="H33" s="347"/>
      <c r="I33" s="348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46">
        <v>18</v>
      </c>
      <c r="B34" s="370" t="s">
        <v>62</v>
      </c>
      <c r="C34" s="367"/>
      <c r="D34" s="367"/>
      <c r="E34" s="367"/>
      <c r="F34" s="368"/>
      <c r="G34" s="371" t="str">
        <f>IF(SUM($G$17:$G$33)&lt;&gt;0,SUM($G$17:$G$33),"")</f>
        <v/>
      </c>
      <c r="H34" s="372"/>
      <c r="I34" s="373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6" customHeight="1">
      <c r="A35" s="47"/>
      <c r="B35" s="48"/>
      <c r="C35" s="48"/>
      <c r="D35" s="48"/>
      <c r="E35" s="48"/>
      <c r="F35" s="5"/>
      <c r="G35" s="49"/>
      <c r="H35" s="49"/>
      <c r="I35" s="49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329" t="s">
        <v>63</v>
      </c>
      <c r="B36" s="330"/>
      <c r="C36" s="330"/>
      <c r="D36" s="330"/>
      <c r="E36" s="330"/>
      <c r="F36" s="330"/>
      <c r="G36" s="330"/>
      <c r="H36" s="330"/>
      <c r="I36" s="33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" customHeight="1">
      <c r="A37" s="9"/>
      <c r="B37" s="340"/>
      <c r="C37" s="326"/>
      <c r="D37" s="10"/>
      <c r="E37" s="29"/>
      <c r="F37" s="10" t="s">
        <v>54</v>
      </c>
      <c r="G37" s="324" t="s">
        <v>13</v>
      </c>
      <c r="H37" s="325"/>
      <c r="I37" s="326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" customHeight="1">
      <c r="A38" s="9"/>
      <c r="B38" s="340" t="s">
        <v>55</v>
      </c>
      <c r="C38" s="326"/>
      <c r="D38" s="10" t="s">
        <v>56</v>
      </c>
      <c r="E38" s="29" t="s">
        <v>57</v>
      </c>
      <c r="F38" s="10" t="s">
        <v>58</v>
      </c>
      <c r="G38" s="324" t="s">
        <v>59</v>
      </c>
      <c r="H38" s="325"/>
      <c r="I38" s="326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" customHeight="1">
      <c r="A39" s="30"/>
      <c r="B39" s="364" t="s">
        <v>14</v>
      </c>
      <c r="C39" s="348"/>
      <c r="D39" s="31" t="s">
        <v>15</v>
      </c>
      <c r="E39" s="32" t="s">
        <v>16</v>
      </c>
      <c r="F39" s="31" t="s">
        <v>60</v>
      </c>
      <c r="G39" s="363" t="s">
        <v>61</v>
      </c>
      <c r="H39" s="347"/>
      <c r="I39" s="348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3">
        <v>19</v>
      </c>
      <c r="B40" s="365"/>
      <c r="C40" s="323"/>
      <c r="D40" s="33"/>
      <c r="E40" s="2"/>
      <c r="F40" s="34"/>
      <c r="G40" s="332"/>
      <c r="H40" s="325"/>
      <c r="I40" s="326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5">
        <v>20</v>
      </c>
      <c r="B41" s="333"/>
      <c r="C41" s="331"/>
      <c r="D41" s="35"/>
      <c r="E41" s="36"/>
      <c r="F41" s="37"/>
      <c r="G41" s="338"/>
      <c r="H41" s="330"/>
      <c r="I41" s="33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3">
        <v>21</v>
      </c>
      <c r="B42" s="328"/>
      <c r="C42" s="326"/>
      <c r="D42" s="33"/>
      <c r="E42" s="2"/>
      <c r="F42" s="38"/>
      <c r="G42" s="332"/>
      <c r="H42" s="325"/>
      <c r="I42" s="326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5">
        <v>22</v>
      </c>
      <c r="B43" s="335"/>
      <c r="C43" s="331"/>
      <c r="D43" s="39"/>
      <c r="E43" s="40"/>
      <c r="F43" s="37"/>
      <c r="G43" s="338"/>
      <c r="H43" s="330"/>
      <c r="I43" s="33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3">
        <v>23</v>
      </c>
      <c r="B44" s="336"/>
      <c r="C44" s="326"/>
      <c r="D44" s="41"/>
      <c r="E44" s="42"/>
      <c r="F44" s="34"/>
      <c r="G44" s="332"/>
      <c r="H44" s="325"/>
      <c r="I44" s="326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5">
        <v>24</v>
      </c>
      <c r="B45" s="333"/>
      <c r="C45" s="331"/>
      <c r="D45" s="35"/>
      <c r="E45" s="36"/>
      <c r="F45" s="37"/>
      <c r="G45" s="338"/>
      <c r="H45" s="330"/>
      <c r="I45" s="33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3">
        <v>25</v>
      </c>
      <c r="B46" s="336"/>
      <c r="C46" s="326"/>
      <c r="D46" s="41"/>
      <c r="E46" s="42"/>
      <c r="F46" s="34"/>
      <c r="G46" s="332"/>
      <c r="H46" s="325"/>
      <c r="I46" s="326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5">
        <v>26</v>
      </c>
      <c r="B47" s="333"/>
      <c r="C47" s="331"/>
      <c r="D47" s="35"/>
      <c r="E47" s="36"/>
      <c r="F47" s="37"/>
      <c r="G47" s="338"/>
      <c r="H47" s="330"/>
      <c r="I47" s="33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3">
        <v>27</v>
      </c>
      <c r="B48" s="336"/>
      <c r="C48" s="326"/>
      <c r="D48" s="41"/>
      <c r="E48" s="42"/>
      <c r="F48" s="34"/>
      <c r="G48" s="332"/>
      <c r="H48" s="325"/>
      <c r="I48" s="326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5">
        <v>28</v>
      </c>
      <c r="B49" s="333"/>
      <c r="C49" s="331"/>
      <c r="D49" s="35"/>
      <c r="E49" s="36"/>
      <c r="F49" s="37"/>
      <c r="G49" s="338"/>
      <c r="H49" s="330"/>
      <c r="I49" s="33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3">
        <v>29</v>
      </c>
      <c r="B50" s="328"/>
      <c r="C50" s="326"/>
      <c r="D50" s="33"/>
      <c r="E50" s="2"/>
      <c r="F50" s="38"/>
      <c r="G50" s="332"/>
      <c r="H50" s="325"/>
      <c r="I50" s="326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5">
        <v>30</v>
      </c>
      <c r="B51" s="335"/>
      <c r="C51" s="331"/>
      <c r="D51" s="39"/>
      <c r="E51" s="40"/>
      <c r="F51" s="37"/>
      <c r="G51" s="338"/>
      <c r="H51" s="330"/>
      <c r="I51" s="33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3">
        <v>31</v>
      </c>
      <c r="B52" s="336"/>
      <c r="C52" s="326"/>
      <c r="D52" s="41"/>
      <c r="E52" s="42"/>
      <c r="F52" s="34"/>
      <c r="G52" s="332"/>
      <c r="H52" s="325"/>
      <c r="I52" s="326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5">
        <v>32</v>
      </c>
      <c r="B53" s="333"/>
      <c r="C53" s="331"/>
      <c r="D53" s="35"/>
      <c r="E53" s="36"/>
      <c r="F53" s="37"/>
      <c r="G53" s="338"/>
      <c r="H53" s="330"/>
      <c r="I53" s="33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3">
        <v>33</v>
      </c>
      <c r="B54" s="328"/>
      <c r="C54" s="326"/>
      <c r="D54" s="33"/>
      <c r="E54" s="2"/>
      <c r="F54" s="38"/>
      <c r="G54" s="332"/>
      <c r="H54" s="325"/>
      <c r="I54" s="326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46">
        <v>34</v>
      </c>
      <c r="B55" s="335"/>
      <c r="C55" s="331"/>
      <c r="D55" s="39"/>
      <c r="E55" s="40"/>
      <c r="F55" s="37"/>
      <c r="G55" s="338"/>
      <c r="H55" s="330"/>
      <c r="I55" s="33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20">
        <v>35</v>
      </c>
      <c r="B56" s="366" t="s">
        <v>64</v>
      </c>
      <c r="C56" s="367"/>
      <c r="D56" s="367"/>
      <c r="E56" s="367"/>
      <c r="F56" s="368"/>
      <c r="G56" s="369" t="str">
        <f>IF(SUM($G$40:$G$55)&lt;&gt;0,SUM($G$40:$G$55),"")</f>
        <v/>
      </c>
      <c r="H56" s="367"/>
      <c r="I56" s="368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6" customHeight="1">
      <c r="A57" s="5"/>
      <c r="B57" s="5"/>
      <c r="C57" s="5"/>
      <c r="D57" s="5"/>
      <c r="E57" s="5"/>
      <c r="F57" s="5"/>
      <c r="G57" s="5"/>
      <c r="H57" s="5"/>
      <c r="I57" s="5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05">
    <mergeCell ref="B38:C38"/>
    <mergeCell ref="B39:C39"/>
    <mergeCell ref="B40:C40"/>
    <mergeCell ref="B41:C41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42:C42"/>
    <mergeCell ref="B43:C43"/>
    <mergeCell ref="B44:C44"/>
    <mergeCell ref="B52:C52"/>
    <mergeCell ref="B53:C53"/>
    <mergeCell ref="B54:C54"/>
    <mergeCell ref="B55:C55"/>
    <mergeCell ref="B45:C45"/>
    <mergeCell ref="B46:C46"/>
    <mergeCell ref="B47:C47"/>
    <mergeCell ref="B48:C48"/>
    <mergeCell ref="B49:C49"/>
    <mergeCell ref="B50:C50"/>
    <mergeCell ref="B51:C51"/>
    <mergeCell ref="G29:I29"/>
    <mergeCell ref="G30:I30"/>
    <mergeCell ref="G31:I31"/>
    <mergeCell ref="G32:I32"/>
    <mergeCell ref="G33:I33"/>
    <mergeCell ref="B34:F34"/>
    <mergeCell ref="G34:I34"/>
    <mergeCell ref="A36:I36"/>
    <mergeCell ref="G37:I37"/>
    <mergeCell ref="B30:C30"/>
    <mergeCell ref="B31:C31"/>
    <mergeCell ref="B32:C32"/>
    <mergeCell ref="B33:C33"/>
    <mergeCell ref="B37:C37"/>
    <mergeCell ref="G38:I38"/>
    <mergeCell ref="G39:I39"/>
    <mergeCell ref="G40:I40"/>
    <mergeCell ref="G41:I41"/>
    <mergeCell ref="G42:I42"/>
    <mergeCell ref="G50:I50"/>
    <mergeCell ref="G51:I51"/>
    <mergeCell ref="G52:I52"/>
    <mergeCell ref="G53:I53"/>
    <mergeCell ref="G54:I54"/>
    <mergeCell ref="G55:I55"/>
    <mergeCell ref="B56:F56"/>
    <mergeCell ref="G56:I56"/>
    <mergeCell ref="G43:I43"/>
    <mergeCell ref="G44:I44"/>
    <mergeCell ref="G45:I45"/>
    <mergeCell ref="G46:I46"/>
    <mergeCell ref="G47:I47"/>
    <mergeCell ref="G48:I48"/>
    <mergeCell ref="G49:I49"/>
    <mergeCell ref="H1:I2"/>
    <mergeCell ref="A2:B2"/>
    <mergeCell ref="C2:G2"/>
    <mergeCell ref="A3:B3"/>
    <mergeCell ref="C3:G3"/>
    <mergeCell ref="H3:I3"/>
    <mergeCell ref="A4:B4"/>
    <mergeCell ref="C4:G4"/>
    <mergeCell ref="H4:I4"/>
    <mergeCell ref="H5:I5"/>
    <mergeCell ref="A7:I7"/>
    <mergeCell ref="A8:E8"/>
    <mergeCell ref="F8:I8"/>
    <mergeCell ref="F9:I9"/>
    <mergeCell ref="A9:E9"/>
    <mergeCell ref="A10:C10"/>
    <mergeCell ref="D10:E10"/>
    <mergeCell ref="F10:I10"/>
    <mergeCell ref="A11:C11"/>
    <mergeCell ref="D11:E11"/>
    <mergeCell ref="F11:I11"/>
    <mergeCell ref="G16:I16"/>
    <mergeCell ref="G17:I17"/>
    <mergeCell ref="A13:I13"/>
    <mergeCell ref="B14:C14"/>
    <mergeCell ref="G14:I14"/>
    <mergeCell ref="B15:C15"/>
    <mergeCell ref="G15:I15"/>
    <mergeCell ref="B16:C16"/>
    <mergeCell ref="B17:C17"/>
    <mergeCell ref="G24:I24"/>
    <mergeCell ref="G25:I25"/>
    <mergeCell ref="G26:I26"/>
    <mergeCell ref="G27:I27"/>
    <mergeCell ref="G28:I28"/>
    <mergeCell ref="B18:C18"/>
    <mergeCell ref="G18:I18"/>
    <mergeCell ref="B19:C19"/>
    <mergeCell ref="G19:I19"/>
    <mergeCell ref="B20:C20"/>
    <mergeCell ref="G20:I20"/>
    <mergeCell ref="G21:I21"/>
    <mergeCell ref="G22:I22"/>
    <mergeCell ref="G23:I23"/>
  </mergeCells>
  <pageMargins left="0.7" right="0.7" top="0.75" bottom="0.75" header="0" footer="0"/>
  <pageSetup orientation="landscape"/>
  <headerFooter>
    <oddFooter>&amp;CPage &amp;P of &amp;R 210 North 1950 West SLC, UT 84134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showGridLines="0" workbookViewId="0">
      <selection activeCell="M28" sqref="M28"/>
    </sheetView>
  </sheetViews>
  <sheetFormatPr defaultColWidth="14.44140625" defaultRowHeight="15" customHeight="1"/>
  <cols>
    <col min="1" max="2" width="6.6640625" customWidth="1"/>
    <col min="3" max="3" width="26.6640625" customWidth="1"/>
    <col min="4" max="6" width="14.6640625" customWidth="1"/>
    <col min="7" max="7" width="4.6640625" customWidth="1"/>
    <col min="8" max="9" width="6.6640625" customWidth="1"/>
    <col min="10" max="26" width="8" customWidth="1"/>
  </cols>
  <sheetData>
    <row r="1" spans="1:26" ht="6" customHeight="1">
      <c r="A1" s="1"/>
      <c r="B1" s="1"/>
      <c r="C1" s="1"/>
      <c r="D1" s="1"/>
      <c r="E1" s="1"/>
      <c r="F1" s="1"/>
      <c r="G1" s="1"/>
      <c r="H1" s="352">
        <f>AssessmentYear</f>
        <v>2026</v>
      </c>
      <c r="I1" s="325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" customHeight="1">
      <c r="A2" s="349"/>
      <c r="B2" s="325"/>
      <c r="C2" s="353" t="s">
        <v>0</v>
      </c>
      <c r="D2" s="325"/>
      <c r="E2" s="325"/>
      <c r="F2" s="325"/>
      <c r="G2" s="325"/>
      <c r="H2" s="325"/>
      <c r="I2" s="325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3.5" customHeight="1">
      <c r="A3" s="354"/>
      <c r="B3" s="325"/>
      <c r="C3" s="344" t="s">
        <v>1</v>
      </c>
      <c r="D3" s="325"/>
      <c r="E3" s="325"/>
      <c r="F3" s="325"/>
      <c r="G3" s="325"/>
      <c r="H3" s="344" t="str">
        <f>FormNumber</f>
        <v>PT-31 SDG</v>
      </c>
      <c r="I3" s="325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customHeight="1">
      <c r="A4" s="349"/>
      <c r="B4" s="325"/>
      <c r="C4" s="342" t="s">
        <v>152</v>
      </c>
      <c r="D4" s="325"/>
      <c r="E4" s="325"/>
      <c r="F4" s="325"/>
      <c r="G4" s="325"/>
      <c r="H4" s="343">
        <f>Revision</f>
        <v>45992</v>
      </c>
      <c r="I4" s="32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6" customHeight="1">
      <c r="A5" s="1"/>
      <c r="B5" s="1"/>
      <c r="C5" s="1"/>
      <c r="D5" s="1"/>
      <c r="E5" s="1"/>
      <c r="F5" s="1"/>
      <c r="G5" s="1"/>
      <c r="H5" s="344"/>
      <c r="I5" s="325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6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>
      <c r="A7" s="329" t="s">
        <v>3</v>
      </c>
      <c r="B7" s="330"/>
      <c r="C7" s="330"/>
      <c r="D7" s="330"/>
      <c r="E7" s="330"/>
      <c r="F7" s="330"/>
      <c r="G7" s="330"/>
      <c r="H7" s="330"/>
      <c r="I7" s="33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345" t="s">
        <v>4</v>
      </c>
      <c r="B8" s="325"/>
      <c r="C8" s="325"/>
      <c r="D8" s="325"/>
      <c r="E8" s="325"/>
      <c r="F8" s="345" t="s">
        <v>5</v>
      </c>
      <c r="G8" s="325"/>
      <c r="H8" s="325"/>
      <c r="I8" s="326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>
      <c r="A9" s="346" t="s">
        <v>6</v>
      </c>
      <c r="B9" s="347"/>
      <c r="C9" s="347"/>
      <c r="D9" s="347"/>
      <c r="E9" s="347"/>
      <c r="F9" s="346" t="s">
        <v>6</v>
      </c>
      <c r="G9" s="347"/>
      <c r="H9" s="347"/>
      <c r="I9" s="348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>
      <c r="A10" s="350" t="s">
        <v>7</v>
      </c>
      <c r="B10" s="322"/>
      <c r="C10" s="323"/>
      <c r="D10" s="350" t="s">
        <v>8</v>
      </c>
      <c r="E10" s="323"/>
      <c r="F10" s="350" t="s">
        <v>9</v>
      </c>
      <c r="G10" s="322"/>
      <c r="H10" s="322"/>
      <c r="I10" s="323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>
      <c r="A11" s="346" t="s">
        <v>6</v>
      </c>
      <c r="B11" s="347"/>
      <c r="C11" s="348"/>
      <c r="D11" s="346" t="s">
        <v>6</v>
      </c>
      <c r="E11" s="348"/>
      <c r="F11" s="346"/>
      <c r="G11" s="347"/>
      <c r="H11" s="347"/>
      <c r="I11" s="348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6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>
      <c r="A13" s="383" t="s">
        <v>65</v>
      </c>
      <c r="B13" s="384"/>
      <c r="C13" s="384"/>
      <c r="D13" s="384"/>
      <c r="E13" s="384"/>
      <c r="F13" s="384"/>
      <c r="G13" s="384"/>
      <c r="H13" s="384"/>
      <c r="I13" s="385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>
      <c r="A14" s="50"/>
      <c r="B14" s="375"/>
      <c r="C14" s="322"/>
      <c r="D14" s="51"/>
      <c r="E14" s="375"/>
      <c r="F14" s="323"/>
      <c r="G14" s="386" t="s">
        <v>13</v>
      </c>
      <c r="H14" s="325"/>
      <c r="I14" s="326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>
      <c r="A15" s="50"/>
      <c r="B15" s="340" t="s">
        <v>66</v>
      </c>
      <c r="C15" s="325"/>
      <c r="D15" s="326"/>
      <c r="E15" s="340" t="s">
        <v>67</v>
      </c>
      <c r="F15" s="326"/>
      <c r="G15" s="386" t="s">
        <v>59</v>
      </c>
      <c r="H15" s="325"/>
      <c r="I15" s="326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50"/>
      <c r="B16" s="364" t="s">
        <v>14</v>
      </c>
      <c r="C16" s="347"/>
      <c r="D16" s="348"/>
      <c r="E16" s="341" t="s">
        <v>15</v>
      </c>
      <c r="F16" s="326"/>
      <c r="G16" s="387" t="s">
        <v>16</v>
      </c>
      <c r="H16" s="325"/>
      <c r="I16" s="326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52">
        <v>1</v>
      </c>
      <c r="B17" s="393"/>
      <c r="C17" s="322"/>
      <c r="D17" s="323"/>
      <c r="E17" s="375"/>
      <c r="F17" s="323"/>
      <c r="G17" s="376"/>
      <c r="H17" s="322"/>
      <c r="I17" s="323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53">
        <v>2</v>
      </c>
      <c r="B18" s="389"/>
      <c r="C18" s="330"/>
      <c r="D18" s="331"/>
      <c r="E18" s="377"/>
      <c r="F18" s="331"/>
      <c r="G18" s="378"/>
      <c r="H18" s="330"/>
      <c r="I18" s="33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22">
        <v>3</v>
      </c>
      <c r="B19" s="388"/>
      <c r="C19" s="325"/>
      <c r="D19" s="326"/>
      <c r="E19" s="379"/>
      <c r="F19" s="326"/>
      <c r="G19" s="380"/>
      <c r="H19" s="325"/>
      <c r="I19" s="326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53">
        <v>4</v>
      </c>
      <c r="B20" s="55"/>
      <c r="C20" s="56"/>
      <c r="D20" s="56"/>
      <c r="E20" s="377"/>
      <c r="F20" s="331"/>
      <c r="G20" s="378"/>
      <c r="H20" s="330"/>
      <c r="I20" s="33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22">
        <v>5</v>
      </c>
      <c r="B21" s="388"/>
      <c r="C21" s="325"/>
      <c r="D21" s="326"/>
      <c r="E21" s="379"/>
      <c r="F21" s="326"/>
      <c r="G21" s="380"/>
      <c r="H21" s="325"/>
      <c r="I21" s="326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53">
        <v>6</v>
      </c>
      <c r="B22" s="389"/>
      <c r="C22" s="330"/>
      <c r="D22" s="331"/>
      <c r="E22" s="377"/>
      <c r="F22" s="331"/>
      <c r="G22" s="378"/>
      <c r="H22" s="330"/>
      <c r="I22" s="33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22">
        <v>7</v>
      </c>
      <c r="B23" s="388"/>
      <c r="C23" s="325"/>
      <c r="D23" s="326"/>
      <c r="E23" s="379"/>
      <c r="F23" s="326"/>
      <c r="G23" s="380"/>
      <c r="H23" s="325"/>
      <c r="I23" s="326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53">
        <v>8</v>
      </c>
      <c r="B24" s="389"/>
      <c r="C24" s="330"/>
      <c r="D24" s="331"/>
      <c r="E24" s="377"/>
      <c r="F24" s="331"/>
      <c r="G24" s="378"/>
      <c r="H24" s="330"/>
      <c r="I24" s="33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57">
        <v>9</v>
      </c>
      <c r="B25" s="390"/>
      <c r="C25" s="347"/>
      <c r="D25" s="348"/>
      <c r="E25" s="391"/>
      <c r="F25" s="348"/>
      <c r="G25" s="392"/>
      <c r="H25" s="347"/>
      <c r="I25" s="348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58">
        <v>10</v>
      </c>
      <c r="B26" s="382" t="s">
        <v>68</v>
      </c>
      <c r="C26" s="372"/>
      <c r="D26" s="372"/>
      <c r="E26" s="372"/>
      <c r="F26" s="373"/>
      <c r="G26" s="381" t="str">
        <f>IF(SUM($G$17:$G$25)&lt;&gt;0,SUM($G$17:$G$25),"")</f>
        <v/>
      </c>
      <c r="H26" s="372"/>
      <c r="I26" s="373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6" customHeight="1">
      <c r="A27" s="54"/>
      <c r="B27" s="54"/>
      <c r="C27" s="54"/>
      <c r="D27" s="54"/>
      <c r="E27" s="54"/>
      <c r="F27" s="54"/>
      <c r="G27" s="54"/>
      <c r="H27" s="54"/>
      <c r="I27" s="54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383" t="s">
        <v>159</v>
      </c>
      <c r="B28" s="384"/>
      <c r="C28" s="384"/>
      <c r="D28" s="384"/>
      <c r="E28" s="384"/>
      <c r="F28" s="384"/>
      <c r="G28" s="384"/>
      <c r="H28" s="384"/>
      <c r="I28" s="385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50"/>
      <c r="B29" s="375"/>
      <c r="C29" s="322"/>
      <c r="D29" s="51"/>
      <c r="E29" s="375"/>
      <c r="F29" s="323"/>
      <c r="G29" s="386" t="s">
        <v>13</v>
      </c>
      <c r="H29" s="325"/>
      <c r="I29" s="326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50"/>
      <c r="B30" s="340" t="s">
        <v>69</v>
      </c>
      <c r="C30" s="325"/>
      <c r="D30" s="326"/>
      <c r="E30" s="340" t="s">
        <v>67</v>
      </c>
      <c r="F30" s="326"/>
      <c r="G30" s="386" t="s">
        <v>70</v>
      </c>
      <c r="H30" s="325"/>
      <c r="I30" s="326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50"/>
      <c r="B31" s="364" t="s">
        <v>14</v>
      </c>
      <c r="C31" s="347"/>
      <c r="D31" s="348"/>
      <c r="E31" s="341" t="s">
        <v>15</v>
      </c>
      <c r="F31" s="326"/>
      <c r="G31" s="387" t="s">
        <v>16</v>
      </c>
      <c r="H31" s="325"/>
      <c r="I31" s="326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52">
        <v>11</v>
      </c>
      <c r="B32" s="393"/>
      <c r="C32" s="322"/>
      <c r="D32" s="323"/>
      <c r="E32" s="375"/>
      <c r="F32" s="323"/>
      <c r="G32" s="376"/>
      <c r="H32" s="322"/>
      <c r="I32" s="323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53">
        <v>12</v>
      </c>
      <c r="B33" s="389"/>
      <c r="C33" s="330"/>
      <c r="D33" s="331"/>
      <c r="E33" s="377"/>
      <c r="F33" s="331"/>
      <c r="G33" s="378"/>
      <c r="H33" s="330"/>
      <c r="I33" s="33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22">
        <v>13</v>
      </c>
      <c r="B34" s="388"/>
      <c r="C34" s="325"/>
      <c r="D34" s="326"/>
      <c r="E34" s="379"/>
      <c r="F34" s="326"/>
      <c r="G34" s="380"/>
      <c r="H34" s="325"/>
      <c r="I34" s="326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53">
        <v>14</v>
      </c>
      <c r="B35" s="389"/>
      <c r="C35" s="330"/>
      <c r="D35" s="331"/>
      <c r="E35" s="377"/>
      <c r="F35" s="331"/>
      <c r="G35" s="378"/>
      <c r="H35" s="330"/>
      <c r="I35" s="33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22">
        <v>15</v>
      </c>
      <c r="B36" s="388"/>
      <c r="C36" s="325"/>
      <c r="D36" s="326"/>
      <c r="E36" s="379"/>
      <c r="F36" s="326"/>
      <c r="G36" s="380"/>
      <c r="H36" s="325"/>
      <c r="I36" s="326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53">
        <v>16</v>
      </c>
      <c r="B37" s="389"/>
      <c r="C37" s="330"/>
      <c r="D37" s="331"/>
      <c r="E37" s="377"/>
      <c r="F37" s="331"/>
      <c r="G37" s="378"/>
      <c r="H37" s="330"/>
      <c r="I37" s="33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22">
        <v>17</v>
      </c>
      <c r="B38" s="388"/>
      <c r="C38" s="325"/>
      <c r="D38" s="326"/>
      <c r="E38" s="379"/>
      <c r="F38" s="326"/>
      <c r="G38" s="380"/>
      <c r="H38" s="325"/>
      <c r="I38" s="326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53">
        <v>18</v>
      </c>
      <c r="B39" s="389"/>
      <c r="C39" s="330"/>
      <c r="D39" s="331"/>
      <c r="E39" s="377"/>
      <c r="F39" s="331"/>
      <c r="G39" s="378"/>
      <c r="H39" s="330"/>
      <c r="I39" s="33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57">
        <v>19</v>
      </c>
      <c r="B40" s="390"/>
      <c r="C40" s="347"/>
      <c r="D40" s="348"/>
      <c r="E40" s="391"/>
      <c r="F40" s="348"/>
      <c r="G40" s="392"/>
      <c r="H40" s="347"/>
      <c r="I40" s="348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58">
        <v>20</v>
      </c>
      <c r="B41" s="382" t="s">
        <v>71</v>
      </c>
      <c r="C41" s="372"/>
      <c r="D41" s="372"/>
      <c r="E41" s="372"/>
      <c r="F41" s="373"/>
      <c r="G41" s="381" t="str">
        <f>IF(SUM($G$32:$G$40)&lt;&gt;0,SUM($G$32:$G$40),"")</f>
        <v/>
      </c>
      <c r="H41" s="372"/>
      <c r="I41" s="373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6" customHeight="1">
      <c r="A42" s="54"/>
      <c r="B42" s="54"/>
      <c r="C42" s="54"/>
      <c r="D42" s="54"/>
      <c r="E42" s="54"/>
      <c r="F42" s="54"/>
      <c r="G42" s="54"/>
      <c r="H42" s="54"/>
      <c r="I42" s="54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383" t="s">
        <v>72</v>
      </c>
      <c r="B43" s="384"/>
      <c r="C43" s="384"/>
      <c r="D43" s="384"/>
      <c r="E43" s="384"/>
      <c r="F43" s="384"/>
      <c r="G43" s="384"/>
      <c r="H43" s="384"/>
      <c r="I43" s="385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50"/>
      <c r="B44" s="375"/>
      <c r="C44" s="322"/>
      <c r="D44" s="322"/>
      <c r="E44" s="322"/>
      <c r="F44" s="323"/>
      <c r="G44" s="386" t="s">
        <v>13</v>
      </c>
      <c r="H44" s="325"/>
      <c r="I44" s="326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50"/>
      <c r="B45" s="340" t="s">
        <v>73</v>
      </c>
      <c r="C45" s="325"/>
      <c r="D45" s="325"/>
      <c r="E45" s="325"/>
      <c r="F45" s="326"/>
      <c r="G45" s="386" t="s">
        <v>70</v>
      </c>
      <c r="H45" s="325"/>
      <c r="I45" s="326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50"/>
      <c r="B46" s="341" t="s">
        <v>14</v>
      </c>
      <c r="C46" s="325"/>
      <c r="D46" s="325"/>
      <c r="E46" s="325"/>
      <c r="F46" s="326"/>
      <c r="G46" s="387" t="s">
        <v>15</v>
      </c>
      <c r="H46" s="325"/>
      <c r="I46" s="326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52">
        <v>21</v>
      </c>
      <c r="B47" s="375"/>
      <c r="C47" s="322"/>
      <c r="D47" s="322"/>
      <c r="E47" s="322"/>
      <c r="F47" s="323"/>
      <c r="G47" s="376"/>
      <c r="H47" s="322"/>
      <c r="I47" s="323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53">
        <v>22</v>
      </c>
      <c r="B48" s="377"/>
      <c r="C48" s="330"/>
      <c r="D48" s="330"/>
      <c r="E48" s="330"/>
      <c r="F48" s="331"/>
      <c r="G48" s="378"/>
      <c r="H48" s="330"/>
      <c r="I48" s="33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22">
        <v>23</v>
      </c>
      <c r="B49" s="379"/>
      <c r="C49" s="325"/>
      <c r="D49" s="325"/>
      <c r="E49" s="325"/>
      <c r="F49" s="326"/>
      <c r="G49" s="380"/>
      <c r="H49" s="325"/>
      <c r="I49" s="326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53">
        <v>24</v>
      </c>
      <c r="B50" s="377"/>
      <c r="C50" s="330"/>
      <c r="D50" s="330"/>
      <c r="E50" s="330"/>
      <c r="F50" s="331"/>
      <c r="G50" s="378"/>
      <c r="H50" s="330"/>
      <c r="I50" s="33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22">
        <v>25</v>
      </c>
      <c r="B51" s="379"/>
      <c r="C51" s="325"/>
      <c r="D51" s="325"/>
      <c r="E51" s="325"/>
      <c r="F51" s="326"/>
      <c r="G51" s="380"/>
      <c r="H51" s="325"/>
      <c r="I51" s="326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53">
        <v>26</v>
      </c>
      <c r="B52" s="377"/>
      <c r="C52" s="330"/>
      <c r="D52" s="330"/>
      <c r="E52" s="330"/>
      <c r="F52" s="331"/>
      <c r="G52" s="378"/>
      <c r="H52" s="330"/>
      <c r="I52" s="33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22">
        <v>27</v>
      </c>
      <c r="B53" s="379"/>
      <c r="C53" s="325"/>
      <c r="D53" s="325"/>
      <c r="E53" s="325"/>
      <c r="F53" s="326"/>
      <c r="G53" s="380"/>
      <c r="H53" s="325"/>
      <c r="I53" s="326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53">
        <v>28</v>
      </c>
      <c r="B54" s="377"/>
      <c r="C54" s="330"/>
      <c r="D54" s="330"/>
      <c r="E54" s="330"/>
      <c r="F54" s="331"/>
      <c r="G54" s="378"/>
      <c r="H54" s="330"/>
      <c r="I54" s="33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22">
        <v>29</v>
      </c>
      <c r="B55" s="379"/>
      <c r="C55" s="325"/>
      <c r="D55" s="325"/>
      <c r="E55" s="325"/>
      <c r="F55" s="326"/>
      <c r="G55" s="380"/>
      <c r="H55" s="325"/>
      <c r="I55" s="326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53">
        <v>30</v>
      </c>
      <c r="B56" s="377"/>
      <c r="C56" s="330"/>
      <c r="D56" s="330"/>
      <c r="E56" s="330"/>
      <c r="F56" s="331"/>
      <c r="G56" s="378"/>
      <c r="H56" s="330"/>
      <c r="I56" s="33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57">
        <v>31</v>
      </c>
      <c r="B57" s="391"/>
      <c r="C57" s="347"/>
      <c r="D57" s="347"/>
      <c r="E57" s="347"/>
      <c r="F57" s="348"/>
      <c r="G57" s="392"/>
      <c r="H57" s="347"/>
      <c r="I57" s="348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58">
        <v>32</v>
      </c>
      <c r="B58" s="382" t="s">
        <v>74</v>
      </c>
      <c r="C58" s="372"/>
      <c r="D58" s="372"/>
      <c r="E58" s="372"/>
      <c r="F58" s="373"/>
      <c r="G58" s="381" t="str">
        <f>IF(SUM($G$47:$G$57)&lt;&gt;0,SUM($G$47:$G$57),"")</f>
        <v/>
      </c>
      <c r="H58" s="372"/>
      <c r="I58" s="373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29">
    <mergeCell ref="B19:D19"/>
    <mergeCell ref="E19:F19"/>
    <mergeCell ref="G19:I19"/>
    <mergeCell ref="E20:F20"/>
    <mergeCell ref="G20:I20"/>
    <mergeCell ref="E21:F21"/>
    <mergeCell ref="G21:I21"/>
    <mergeCell ref="B21:D21"/>
    <mergeCell ref="B22:D22"/>
    <mergeCell ref="E22:F22"/>
    <mergeCell ref="G22:I22"/>
    <mergeCell ref="B23:D23"/>
    <mergeCell ref="E23:F23"/>
    <mergeCell ref="G23:I23"/>
    <mergeCell ref="B24:D24"/>
    <mergeCell ref="E24:F24"/>
    <mergeCell ref="G24:I24"/>
    <mergeCell ref="B25:D25"/>
    <mergeCell ref="E25:F25"/>
    <mergeCell ref="G25:I25"/>
    <mergeCell ref="G26:I26"/>
    <mergeCell ref="B26:F26"/>
    <mergeCell ref="A28:I28"/>
    <mergeCell ref="B29:C29"/>
    <mergeCell ref="E29:F29"/>
    <mergeCell ref="G29:I29"/>
    <mergeCell ref="E30:F30"/>
    <mergeCell ref="G30:I30"/>
    <mergeCell ref="H1:I2"/>
    <mergeCell ref="A2:B2"/>
    <mergeCell ref="C2:G2"/>
    <mergeCell ref="A3:B3"/>
    <mergeCell ref="C3:G3"/>
    <mergeCell ref="H3:I3"/>
    <mergeCell ref="A4:B4"/>
    <mergeCell ref="C4:G4"/>
    <mergeCell ref="H4:I4"/>
    <mergeCell ref="H5:I5"/>
    <mergeCell ref="A7:I7"/>
    <mergeCell ref="A8:E8"/>
    <mergeCell ref="F8:I8"/>
    <mergeCell ref="F9:I9"/>
    <mergeCell ref="A9:E9"/>
    <mergeCell ref="A10:C10"/>
    <mergeCell ref="D10:E10"/>
    <mergeCell ref="F10:I10"/>
    <mergeCell ref="A11:C11"/>
    <mergeCell ref="D11:E11"/>
    <mergeCell ref="F11:I11"/>
    <mergeCell ref="A13:I13"/>
    <mergeCell ref="B14:C14"/>
    <mergeCell ref="E14:F14"/>
    <mergeCell ref="G14:I14"/>
    <mergeCell ref="B15:D15"/>
    <mergeCell ref="E15:F15"/>
    <mergeCell ref="G15:I15"/>
    <mergeCell ref="E18:F18"/>
    <mergeCell ref="G18:I18"/>
    <mergeCell ref="B16:D16"/>
    <mergeCell ref="E16:F16"/>
    <mergeCell ref="G16:I16"/>
    <mergeCell ref="B17:D17"/>
    <mergeCell ref="E17:F17"/>
    <mergeCell ref="G17:I17"/>
    <mergeCell ref="B18:D18"/>
    <mergeCell ref="B30:D30"/>
    <mergeCell ref="B31:D31"/>
    <mergeCell ref="E31:F31"/>
    <mergeCell ref="G31:I31"/>
    <mergeCell ref="B32:D32"/>
    <mergeCell ref="E32:F32"/>
    <mergeCell ref="G32:I32"/>
    <mergeCell ref="B50:F50"/>
    <mergeCell ref="G50:I50"/>
    <mergeCell ref="E35:F35"/>
    <mergeCell ref="G35:I35"/>
    <mergeCell ref="B33:D33"/>
    <mergeCell ref="E33:F33"/>
    <mergeCell ref="G33:I33"/>
    <mergeCell ref="B34:D34"/>
    <mergeCell ref="E34:F34"/>
    <mergeCell ref="G34:I34"/>
    <mergeCell ref="B35:D35"/>
    <mergeCell ref="E38:F38"/>
    <mergeCell ref="G38:I38"/>
    <mergeCell ref="B36:D36"/>
    <mergeCell ref="E36:F36"/>
    <mergeCell ref="G36:I36"/>
    <mergeCell ref="B37:D37"/>
    <mergeCell ref="B51:F51"/>
    <mergeCell ref="G51:I51"/>
    <mergeCell ref="B52:F52"/>
    <mergeCell ref="G52:I52"/>
    <mergeCell ref="G53:I53"/>
    <mergeCell ref="B57:F57"/>
    <mergeCell ref="G57:I57"/>
    <mergeCell ref="B58:F58"/>
    <mergeCell ref="G58:I58"/>
    <mergeCell ref="B53:F53"/>
    <mergeCell ref="B54:F54"/>
    <mergeCell ref="G54:I54"/>
    <mergeCell ref="B55:F55"/>
    <mergeCell ref="G55:I55"/>
    <mergeCell ref="B56:F56"/>
    <mergeCell ref="G56:I56"/>
    <mergeCell ref="E37:F37"/>
    <mergeCell ref="G37:I37"/>
    <mergeCell ref="B38:D38"/>
    <mergeCell ref="B39:D39"/>
    <mergeCell ref="E39:F39"/>
    <mergeCell ref="G39:I39"/>
    <mergeCell ref="B40:D40"/>
    <mergeCell ref="E40:F40"/>
    <mergeCell ref="G40:I40"/>
    <mergeCell ref="B47:F47"/>
    <mergeCell ref="G47:I47"/>
    <mergeCell ref="B48:F48"/>
    <mergeCell ref="G48:I48"/>
    <mergeCell ref="B49:F49"/>
    <mergeCell ref="G49:I49"/>
    <mergeCell ref="G41:I41"/>
    <mergeCell ref="B41:F41"/>
    <mergeCell ref="A43:I43"/>
    <mergeCell ref="B44:F44"/>
    <mergeCell ref="G44:I44"/>
    <mergeCell ref="B45:F45"/>
    <mergeCell ref="G45:I45"/>
    <mergeCell ref="G46:I46"/>
    <mergeCell ref="B46:F46"/>
  </mergeCells>
  <pageMargins left="0.7" right="0.7" top="0.75" bottom="0.75" header="0" footer="0"/>
  <pageSetup orientation="landscape"/>
  <headerFooter>
    <oddFooter>&amp;CPage &amp;P of &amp;R 210 North 1950 West SLC, UT 84134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973"/>
  <sheetViews>
    <sheetView topLeftCell="AB1" zoomScaleNormal="100" zoomScaleSheetLayoutView="100" workbookViewId="0">
      <selection activeCell="J1" sqref="J1:J2"/>
    </sheetView>
  </sheetViews>
  <sheetFormatPr defaultColWidth="14.44140625" defaultRowHeight="15" customHeight="1"/>
  <cols>
    <col min="1" max="2" width="6.6640625" customWidth="1"/>
    <col min="3" max="3" width="20.6640625" customWidth="1"/>
    <col min="4" max="4" width="9.77734375" customWidth="1"/>
    <col min="5" max="10" width="14.6640625" customWidth="1"/>
    <col min="11" max="12" width="6.6640625" customWidth="1"/>
    <col min="13" max="13" width="24.77734375" customWidth="1"/>
    <col min="14" max="19" width="14.6640625" customWidth="1"/>
    <col min="20" max="20" width="6.6640625" customWidth="1"/>
    <col min="21" max="21" width="13.33203125" customWidth="1"/>
    <col min="22" max="22" width="17.44140625" customWidth="1"/>
    <col min="23" max="28" width="14.6640625" customWidth="1"/>
    <col min="29" max="29" width="6.6640625" customWidth="1"/>
    <col min="30" max="30" width="14.44140625" customWidth="1"/>
    <col min="31" max="31" width="24.77734375" customWidth="1"/>
    <col min="32" max="37" width="14.6640625" customWidth="1"/>
    <col min="38" max="38" width="6.6640625" customWidth="1"/>
    <col min="39" max="40" width="9.33203125" customWidth="1"/>
  </cols>
  <sheetData>
    <row r="1" spans="1:40" ht="6" customHeight="1">
      <c r="A1" s="1"/>
      <c r="B1" s="1"/>
      <c r="C1" s="1"/>
      <c r="D1" s="1"/>
      <c r="E1" s="1"/>
      <c r="F1" s="1"/>
      <c r="G1" s="1"/>
      <c r="H1" s="1"/>
      <c r="I1" s="1"/>
      <c r="J1" s="394">
        <f>AssessmentYear</f>
        <v>2026</v>
      </c>
      <c r="K1" s="1"/>
      <c r="L1" s="1"/>
      <c r="M1" s="1"/>
      <c r="N1" s="1"/>
      <c r="O1" s="1"/>
      <c r="P1" s="1"/>
      <c r="Q1" s="1"/>
      <c r="R1" s="1"/>
      <c r="S1" s="394">
        <f>AssessmentYear</f>
        <v>2026</v>
      </c>
      <c r="T1" s="1"/>
      <c r="U1" s="1"/>
      <c r="V1" s="1"/>
      <c r="W1" s="1"/>
      <c r="X1" s="1"/>
      <c r="Y1" s="1"/>
      <c r="Z1" s="1"/>
      <c r="AA1" s="1"/>
      <c r="AB1" s="394">
        <f>AssessmentYear</f>
        <v>2026</v>
      </c>
      <c r="AC1" s="1"/>
      <c r="AD1" s="1"/>
      <c r="AE1" s="1"/>
      <c r="AF1" s="1"/>
      <c r="AG1" s="1"/>
      <c r="AH1" s="1"/>
      <c r="AI1" s="1"/>
      <c r="AJ1" s="1"/>
      <c r="AK1" s="352">
        <f>AssessmentYear</f>
        <v>2026</v>
      </c>
      <c r="AM1" s="1"/>
      <c r="AN1" s="1"/>
    </row>
    <row r="2" spans="1:40" ht="18" customHeight="1">
      <c r="A2" s="349"/>
      <c r="B2" s="325"/>
      <c r="C2" s="353" t="s">
        <v>0</v>
      </c>
      <c r="D2" s="353"/>
      <c r="E2" s="353"/>
      <c r="F2" s="353"/>
      <c r="G2" s="353"/>
      <c r="H2" s="353"/>
      <c r="I2" s="353"/>
      <c r="J2" s="394"/>
      <c r="K2" s="349"/>
      <c r="L2" s="325"/>
      <c r="M2" s="353" t="s">
        <v>0</v>
      </c>
      <c r="N2" s="353"/>
      <c r="O2" s="353"/>
      <c r="P2" s="353"/>
      <c r="Q2" s="353"/>
      <c r="R2" s="353"/>
      <c r="S2" s="394"/>
      <c r="T2" s="141"/>
      <c r="V2" s="353" t="s">
        <v>0</v>
      </c>
      <c r="W2" s="353"/>
      <c r="X2" s="353"/>
      <c r="Y2" s="353"/>
      <c r="Z2" s="353"/>
      <c r="AA2" s="353"/>
      <c r="AB2" s="394"/>
      <c r="AC2" s="141"/>
      <c r="AD2" s="425" t="s">
        <v>0</v>
      </c>
      <c r="AE2" s="425"/>
      <c r="AF2" s="425"/>
      <c r="AG2" s="425"/>
      <c r="AH2" s="425"/>
      <c r="AI2" s="425"/>
      <c r="AJ2" s="425"/>
      <c r="AK2" s="352"/>
      <c r="AM2" s="1"/>
      <c r="AN2" s="1"/>
    </row>
    <row r="3" spans="1:40" ht="13.5" customHeight="1">
      <c r="A3" s="354"/>
      <c r="B3" s="325"/>
      <c r="C3" s="344" t="s">
        <v>1</v>
      </c>
      <c r="D3" s="344"/>
      <c r="E3" s="344"/>
      <c r="F3" s="344"/>
      <c r="G3" s="344"/>
      <c r="H3" s="344"/>
      <c r="I3" s="344"/>
      <c r="J3" s="2" t="str">
        <f>FormNumber</f>
        <v>PT-31 SDG</v>
      </c>
      <c r="K3" s="354"/>
      <c r="L3" s="325"/>
      <c r="M3" s="344" t="s">
        <v>1</v>
      </c>
      <c r="N3" s="344"/>
      <c r="O3" s="344"/>
      <c r="P3" s="344"/>
      <c r="Q3" s="344"/>
      <c r="R3" s="344"/>
      <c r="S3" s="2" t="str">
        <f>FormNumber</f>
        <v>PT-31 SDG</v>
      </c>
      <c r="T3" s="143"/>
      <c r="V3" s="344" t="s">
        <v>1</v>
      </c>
      <c r="W3" s="344"/>
      <c r="X3" s="344"/>
      <c r="Y3" s="344"/>
      <c r="Z3" s="344"/>
      <c r="AA3" s="344"/>
      <c r="AB3" s="2" t="str">
        <f>FormNumber</f>
        <v>PT-31 SDG</v>
      </c>
      <c r="AC3" s="143"/>
      <c r="AE3" s="344" t="s">
        <v>1</v>
      </c>
      <c r="AF3" s="344"/>
      <c r="AG3" s="344"/>
      <c r="AH3" s="344"/>
      <c r="AI3" s="344"/>
      <c r="AJ3" s="344"/>
      <c r="AK3" s="2" t="str">
        <f>FormNumber</f>
        <v>PT-31 SDG</v>
      </c>
      <c r="AM3" s="1"/>
      <c r="AN3" s="1"/>
    </row>
    <row r="4" spans="1:40" ht="13.5" customHeight="1">
      <c r="A4" s="349"/>
      <c r="B4" s="325"/>
      <c r="C4" s="342" t="s">
        <v>75</v>
      </c>
      <c r="D4" s="342"/>
      <c r="E4" s="342"/>
      <c r="F4" s="342"/>
      <c r="G4" s="342"/>
      <c r="H4" s="342"/>
      <c r="I4" s="342"/>
      <c r="J4" s="140">
        <f>Revision</f>
        <v>45992</v>
      </c>
      <c r="K4" s="349"/>
      <c r="L4" s="325"/>
      <c r="M4" s="342" t="s">
        <v>76</v>
      </c>
      <c r="N4" s="342"/>
      <c r="O4" s="342"/>
      <c r="P4" s="342"/>
      <c r="Q4" s="342"/>
      <c r="R4" s="342"/>
      <c r="S4" s="140">
        <f>Revision</f>
        <v>45992</v>
      </c>
      <c r="T4" s="141"/>
      <c r="V4" s="342" t="s">
        <v>77</v>
      </c>
      <c r="W4" s="342"/>
      <c r="X4" s="342"/>
      <c r="Y4" s="342"/>
      <c r="Z4" s="342"/>
      <c r="AA4" s="342"/>
      <c r="AB4" s="140">
        <f>Revision</f>
        <v>45992</v>
      </c>
      <c r="AC4" s="141"/>
      <c r="AD4" s="427" t="s">
        <v>121</v>
      </c>
      <c r="AE4" s="428"/>
      <c r="AF4" s="428"/>
      <c r="AG4" s="428"/>
      <c r="AH4" s="428"/>
      <c r="AI4" s="428"/>
      <c r="AJ4" s="428"/>
      <c r="AK4" s="140">
        <f>Revision</f>
        <v>45992</v>
      </c>
      <c r="AM4" s="1"/>
      <c r="AN4" s="1"/>
    </row>
    <row r="5" spans="1:40" ht="6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2"/>
      <c r="AM5" s="1"/>
      <c r="AN5" s="1"/>
    </row>
    <row r="6" spans="1:40" ht="6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</row>
    <row r="7" spans="1:40" ht="12.75" customHeight="1">
      <c r="A7" s="395" t="s">
        <v>3</v>
      </c>
      <c r="B7" s="396"/>
      <c r="C7" s="396"/>
      <c r="D7" s="396"/>
      <c r="E7" s="396"/>
      <c r="F7" s="396"/>
      <c r="G7" s="396"/>
      <c r="H7" s="396"/>
      <c r="I7" s="396"/>
      <c r="J7" s="396"/>
      <c r="K7" s="395" t="s">
        <v>3</v>
      </c>
      <c r="L7" s="396"/>
      <c r="M7" s="396"/>
      <c r="N7" s="396"/>
      <c r="O7" s="396"/>
      <c r="P7" s="396"/>
      <c r="Q7" s="396"/>
      <c r="R7" s="396"/>
      <c r="S7" s="396"/>
      <c r="T7" s="395" t="s">
        <v>3</v>
      </c>
      <c r="U7" s="407"/>
      <c r="V7" s="407"/>
      <c r="W7" s="407"/>
      <c r="X7" s="407"/>
      <c r="Y7" s="407"/>
      <c r="Z7" s="407"/>
      <c r="AA7" s="407"/>
      <c r="AB7" s="407"/>
      <c r="AC7" s="395" t="s">
        <v>3</v>
      </c>
      <c r="AD7" s="407"/>
      <c r="AE7" s="407"/>
      <c r="AF7" s="407"/>
      <c r="AG7" s="407"/>
      <c r="AH7" s="407"/>
      <c r="AI7" s="407"/>
      <c r="AJ7" s="407"/>
      <c r="AK7" s="407"/>
      <c r="AL7" s="1"/>
      <c r="AM7" s="1"/>
    </row>
    <row r="8" spans="1:40" ht="12.75" customHeight="1">
      <c r="A8" s="402" t="s">
        <v>4</v>
      </c>
      <c r="B8" s="404"/>
      <c r="C8" s="404"/>
      <c r="D8" s="404"/>
      <c r="E8" s="404"/>
      <c r="F8" s="404"/>
      <c r="G8" s="403"/>
      <c r="H8" s="464" t="s">
        <v>5</v>
      </c>
      <c r="I8" s="464"/>
      <c r="J8" s="464"/>
      <c r="K8" s="413" t="s">
        <v>4</v>
      </c>
      <c r="L8" s="325"/>
      <c r="M8" s="325"/>
      <c r="N8" s="325"/>
      <c r="O8" s="325"/>
      <c r="P8" s="325"/>
      <c r="Q8" s="325"/>
      <c r="R8" s="325"/>
      <c r="S8" s="325"/>
      <c r="T8" s="413" t="s">
        <v>4</v>
      </c>
      <c r="U8" s="414"/>
      <c r="V8" s="414"/>
      <c r="W8" s="414"/>
      <c r="X8" s="414"/>
      <c r="Y8" s="414"/>
      <c r="Z8" s="414"/>
      <c r="AA8" s="414"/>
      <c r="AB8" s="414"/>
      <c r="AC8" s="413" t="s">
        <v>4</v>
      </c>
      <c r="AD8" s="414"/>
      <c r="AE8" s="414"/>
      <c r="AF8" s="414"/>
      <c r="AG8" s="414"/>
      <c r="AH8" s="414"/>
      <c r="AI8" s="414"/>
      <c r="AJ8" s="414"/>
      <c r="AK8" s="414"/>
      <c r="AL8" s="59"/>
    </row>
    <row r="9" spans="1:40" ht="12.75" customHeight="1">
      <c r="A9" s="397"/>
      <c r="B9" s="398"/>
      <c r="C9" s="398"/>
      <c r="D9" s="398"/>
      <c r="E9" s="398"/>
      <c r="F9" s="398"/>
      <c r="G9" s="399"/>
      <c r="H9" s="405"/>
      <c r="I9" s="405"/>
      <c r="J9" s="406"/>
      <c r="K9" s="397" t="s">
        <v>6</v>
      </c>
      <c r="L9" s="401"/>
      <c r="M9" s="401"/>
      <c r="N9" s="401"/>
      <c r="O9" s="401"/>
      <c r="P9" s="401"/>
      <c r="Q9" s="401"/>
      <c r="R9" s="401"/>
      <c r="S9" s="401"/>
      <c r="T9" s="397" t="s">
        <v>6</v>
      </c>
      <c r="U9" s="398"/>
      <c r="V9" s="398"/>
      <c r="W9" s="398"/>
      <c r="X9" s="398"/>
      <c r="Y9" s="398"/>
      <c r="Z9" s="398"/>
      <c r="AA9" s="398"/>
      <c r="AB9" s="398"/>
      <c r="AC9" s="398" t="s">
        <v>6</v>
      </c>
      <c r="AD9" s="398"/>
      <c r="AE9" s="398"/>
      <c r="AF9" s="398"/>
      <c r="AG9" s="398"/>
      <c r="AH9" s="398"/>
      <c r="AI9" s="398"/>
      <c r="AJ9" s="398"/>
      <c r="AK9" s="398"/>
      <c r="AL9" s="60"/>
    </row>
    <row r="10" spans="1:40" ht="12.75" customHeight="1">
      <c r="A10" s="402" t="s">
        <v>7</v>
      </c>
      <c r="B10" s="404"/>
      <c r="C10" s="404"/>
      <c r="D10" s="404"/>
      <c r="E10" s="403"/>
      <c r="F10" s="402" t="s">
        <v>8</v>
      </c>
      <c r="G10" s="403"/>
      <c r="H10" s="462" t="s">
        <v>9</v>
      </c>
      <c r="I10" s="462"/>
      <c r="J10" s="463"/>
      <c r="K10" s="402" t="s">
        <v>7</v>
      </c>
      <c r="L10" s="384"/>
      <c r="M10" s="384"/>
      <c r="N10" s="384"/>
      <c r="O10" s="384"/>
      <c r="P10" s="384"/>
      <c r="Q10" s="384"/>
      <c r="R10" s="384"/>
      <c r="S10" s="385"/>
      <c r="T10" s="402" t="s">
        <v>7</v>
      </c>
      <c r="U10" s="404"/>
      <c r="V10" s="404"/>
      <c r="W10" s="404"/>
      <c r="X10" s="404"/>
      <c r="Y10" s="404"/>
      <c r="Z10" s="404"/>
      <c r="AA10" s="404"/>
      <c r="AB10" s="404"/>
      <c r="AC10" s="402" t="s">
        <v>7</v>
      </c>
      <c r="AD10" s="404"/>
      <c r="AE10" s="404"/>
      <c r="AF10" s="404"/>
      <c r="AG10" s="404"/>
      <c r="AH10" s="404"/>
      <c r="AI10" s="404"/>
      <c r="AJ10" s="404"/>
      <c r="AK10" s="404"/>
      <c r="AL10" s="59"/>
    </row>
    <row r="11" spans="1:40" ht="12.75" customHeight="1">
      <c r="A11" s="397"/>
      <c r="B11" s="398"/>
      <c r="C11" s="398"/>
      <c r="D11" s="398"/>
      <c r="E11" s="399"/>
      <c r="F11" s="400"/>
      <c r="G11" s="373"/>
      <c r="H11" s="401"/>
      <c r="I11" s="401"/>
      <c r="J11" s="373"/>
      <c r="K11" s="461" t="s">
        <v>6</v>
      </c>
      <c r="L11" s="325"/>
      <c r="M11" s="325"/>
      <c r="N11" s="325"/>
      <c r="O11" s="325"/>
      <c r="P11" s="325"/>
      <c r="Q11" s="325"/>
      <c r="R11" s="325"/>
      <c r="S11" s="326"/>
      <c r="T11" s="415" t="s">
        <v>6</v>
      </c>
      <c r="U11" s="416"/>
      <c r="V11" s="416"/>
      <c r="W11" s="416"/>
      <c r="X11" s="416"/>
      <c r="Y11" s="416"/>
      <c r="Z11" s="416"/>
      <c r="AA11" s="416"/>
      <c r="AB11" s="416"/>
      <c r="AC11" s="415" t="s">
        <v>6</v>
      </c>
      <c r="AD11" s="416"/>
      <c r="AE11" s="416"/>
      <c r="AF11" s="416"/>
      <c r="AG11" s="416"/>
      <c r="AH11" s="416"/>
      <c r="AI11" s="416"/>
      <c r="AJ11" s="416"/>
      <c r="AK11" s="416"/>
      <c r="AL11" s="60"/>
    </row>
    <row r="12" spans="1:40" ht="6" customHeight="1" thickBot="1">
      <c r="A12" s="61"/>
      <c r="B12" s="61"/>
      <c r="C12" s="61"/>
      <c r="D12" s="61"/>
      <c r="E12" s="135"/>
      <c r="F12" s="135"/>
      <c r="G12" s="135"/>
      <c r="H12" s="135"/>
      <c r="I12" s="135"/>
      <c r="J12" s="135"/>
      <c r="K12" s="61"/>
      <c r="L12" s="61"/>
      <c r="M12" s="61"/>
      <c r="N12" s="61"/>
      <c r="O12" s="61"/>
      <c r="P12" s="61"/>
      <c r="Q12" s="61"/>
      <c r="R12" s="61"/>
      <c r="S12" s="61"/>
      <c r="T12" s="62"/>
      <c r="U12" s="62"/>
      <c r="V12" s="62"/>
      <c r="W12" s="62"/>
      <c r="X12" s="62"/>
      <c r="Y12" s="62"/>
      <c r="Z12" s="62"/>
      <c r="AA12" s="62"/>
      <c r="AB12" s="62"/>
      <c r="AC12" s="61"/>
      <c r="AD12" s="61"/>
      <c r="AE12" s="61"/>
      <c r="AF12" s="62"/>
      <c r="AG12" s="62"/>
      <c r="AH12" s="62"/>
      <c r="AI12" s="62"/>
      <c r="AJ12" s="62"/>
      <c r="AK12" s="62"/>
      <c r="AL12" s="60"/>
    </row>
    <row r="13" spans="1:40" ht="15" customHeight="1">
      <c r="A13" s="63"/>
      <c r="B13" s="459"/>
      <c r="C13" s="384"/>
      <c r="D13" s="384"/>
      <c r="E13" s="198" t="s">
        <v>78</v>
      </c>
      <c r="F13" s="199" t="s">
        <v>78</v>
      </c>
      <c r="G13" s="199" t="s">
        <v>78</v>
      </c>
      <c r="H13" s="200" t="s">
        <v>78</v>
      </c>
      <c r="I13" s="240" t="s">
        <v>79</v>
      </c>
      <c r="J13" s="240" t="s">
        <v>79</v>
      </c>
      <c r="K13" s="184"/>
      <c r="L13" s="417"/>
      <c r="M13" s="326"/>
      <c r="N13" s="64" t="s">
        <v>79</v>
      </c>
      <c r="O13" s="64" t="s">
        <v>79</v>
      </c>
      <c r="P13" s="64" t="s">
        <v>79</v>
      </c>
      <c r="Q13" s="64" t="s">
        <v>79</v>
      </c>
      <c r="R13" s="64" t="s">
        <v>79</v>
      </c>
      <c r="S13" s="65" t="s">
        <v>79</v>
      </c>
      <c r="T13" s="63"/>
      <c r="U13" s="459"/>
      <c r="V13" s="460"/>
      <c r="W13" s="64" t="s">
        <v>79</v>
      </c>
      <c r="X13" s="64" t="s">
        <v>79</v>
      </c>
      <c r="Y13" s="64" t="s">
        <v>79</v>
      </c>
      <c r="Z13" s="172" t="s">
        <v>79</v>
      </c>
      <c r="AA13" s="262" t="s">
        <v>79</v>
      </c>
      <c r="AB13" s="261" t="s">
        <v>79</v>
      </c>
      <c r="AC13" s="184"/>
      <c r="AD13" s="157"/>
      <c r="AE13" s="139"/>
      <c r="AF13" s="65" t="s">
        <v>79</v>
      </c>
      <c r="AG13" s="64" t="s">
        <v>79</v>
      </c>
      <c r="AH13" s="64" t="s">
        <v>79</v>
      </c>
      <c r="AI13" s="64" t="s">
        <v>79</v>
      </c>
      <c r="AJ13" s="270" t="s">
        <v>79</v>
      </c>
      <c r="AK13" s="65" t="s">
        <v>79</v>
      </c>
      <c r="AL13" s="1"/>
    </row>
    <row r="14" spans="1:40" ht="15" customHeight="1">
      <c r="A14" s="63"/>
      <c r="B14" s="417" t="s">
        <v>11</v>
      </c>
      <c r="C14" s="325"/>
      <c r="D14" s="396"/>
      <c r="E14" s="201">
        <f>F14-1</f>
        <v>2022</v>
      </c>
      <c r="F14" s="66">
        <f>G14-1</f>
        <v>2023</v>
      </c>
      <c r="G14" s="67">
        <f>H14-1</f>
        <v>2024</v>
      </c>
      <c r="H14" s="202">
        <f>AssessmentYear-1</f>
        <v>2025</v>
      </c>
      <c r="I14" s="241">
        <f>H14+1</f>
        <v>2026</v>
      </c>
      <c r="J14" s="242">
        <f>I14+1</f>
        <v>2027</v>
      </c>
      <c r="K14" s="184"/>
      <c r="L14" s="417" t="s">
        <v>11</v>
      </c>
      <c r="M14" s="326"/>
      <c r="N14" s="67">
        <f>J14+1</f>
        <v>2028</v>
      </c>
      <c r="O14" s="67">
        <f>N14+1</f>
        <v>2029</v>
      </c>
      <c r="P14" s="67">
        <f>O14+1</f>
        <v>2030</v>
      </c>
      <c r="Q14" s="67">
        <f>P14+1</f>
        <v>2031</v>
      </c>
      <c r="R14" s="67">
        <f>Q14+1</f>
        <v>2032</v>
      </c>
      <c r="S14" s="67">
        <f>R14+1</f>
        <v>2033</v>
      </c>
      <c r="T14" s="63"/>
      <c r="U14" s="417" t="s">
        <v>11</v>
      </c>
      <c r="V14" s="418"/>
      <c r="W14" s="66">
        <f>S14+1</f>
        <v>2034</v>
      </c>
      <c r="X14" s="66">
        <f t="shared" ref="X14:Y14" si="0">W14+1</f>
        <v>2035</v>
      </c>
      <c r="Y14" s="66">
        <f t="shared" si="0"/>
        <v>2036</v>
      </c>
      <c r="Z14" s="158">
        <f t="shared" ref="Z14" si="1">Y14+1</f>
        <v>2037</v>
      </c>
      <c r="AA14" s="263">
        <f>Z14+1</f>
        <v>2038</v>
      </c>
      <c r="AB14" s="197">
        <f>AA14+1</f>
        <v>2039</v>
      </c>
      <c r="AC14" s="184"/>
      <c r="AD14" s="157" t="s">
        <v>11</v>
      </c>
      <c r="AE14" s="139"/>
      <c r="AF14" s="66">
        <f>AB14+1</f>
        <v>2040</v>
      </c>
      <c r="AG14" s="66">
        <f t="shared" ref="AG14:AK14" si="2">AF14+1</f>
        <v>2041</v>
      </c>
      <c r="AH14" s="66">
        <f t="shared" si="2"/>
        <v>2042</v>
      </c>
      <c r="AI14" s="66">
        <f t="shared" si="2"/>
        <v>2043</v>
      </c>
      <c r="AJ14" s="271">
        <f t="shared" si="2"/>
        <v>2044</v>
      </c>
      <c r="AK14" s="67">
        <f t="shared" si="2"/>
        <v>2045</v>
      </c>
      <c r="AL14" s="1"/>
    </row>
    <row r="15" spans="1:40" ht="15" customHeight="1" thickBot="1">
      <c r="A15" s="68"/>
      <c r="B15" s="419" t="s">
        <v>14</v>
      </c>
      <c r="C15" s="325"/>
      <c r="D15" s="396"/>
      <c r="E15" s="203"/>
      <c r="F15" s="204"/>
      <c r="G15" s="204"/>
      <c r="H15" s="205" t="s">
        <v>15</v>
      </c>
      <c r="I15" s="243"/>
      <c r="J15" s="244" t="s">
        <v>60</v>
      </c>
      <c r="K15" s="185"/>
      <c r="L15" s="419" t="s">
        <v>14</v>
      </c>
      <c r="M15" s="326"/>
      <c r="N15" s="71" t="s">
        <v>61</v>
      </c>
      <c r="O15" s="69" t="s">
        <v>80</v>
      </c>
      <c r="P15" s="69"/>
      <c r="Q15" s="69" t="s">
        <v>82</v>
      </c>
      <c r="R15" s="69" t="s">
        <v>83</v>
      </c>
      <c r="S15" s="70" t="s">
        <v>84</v>
      </c>
      <c r="T15" s="68"/>
      <c r="U15" s="419" t="s">
        <v>14</v>
      </c>
      <c r="V15" s="420"/>
      <c r="W15" s="69" t="s">
        <v>85</v>
      </c>
      <c r="X15" s="71" t="s">
        <v>86</v>
      </c>
      <c r="Y15" s="69" t="s">
        <v>87</v>
      </c>
      <c r="Z15" s="156" t="s">
        <v>88</v>
      </c>
      <c r="AA15" s="195"/>
      <c r="AB15" s="139"/>
      <c r="AC15" s="185"/>
      <c r="AD15" s="155" t="s">
        <v>14</v>
      </c>
      <c r="AE15" s="139"/>
      <c r="AF15" s="70" t="s">
        <v>91</v>
      </c>
      <c r="AG15" s="69" t="s">
        <v>92</v>
      </c>
      <c r="AH15" s="71" t="s">
        <v>93</v>
      </c>
      <c r="AI15" s="69" t="s">
        <v>94</v>
      </c>
      <c r="AJ15" s="272" t="s">
        <v>95</v>
      </c>
      <c r="AK15" s="268" t="s">
        <v>155</v>
      </c>
      <c r="AL15" s="1"/>
    </row>
    <row r="16" spans="1:40" ht="12.75" customHeight="1" thickBot="1">
      <c r="A16" s="395" t="s">
        <v>96</v>
      </c>
      <c r="B16" s="396"/>
      <c r="C16" s="396"/>
      <c r="D16" s="396"/>
      <c r="E16" s="396"/>
      <c r="F16" s="396"/>
      <c r="G16" s="396"/>
      <c r="H16" s="396"/>
      <c r="I16" s="396"/>
      <c r="J16" s="396"/>
      <c r="K16" s="395" t="s">
        <v>96</v>
      </c>
      <c r="L16" s="396"/>
      <c r="M16" s="396"/>
      <c r="N16" s="396"/>
      <c r="O16" s="396"/>
      <c r="P16" s="396"/>
      <c r="Q16" s="396"/>
      <c r="R16" s="396"/>
      <c r="S16" s="396"/>
      <c r="T16" s="395" t="s">
        <v>96</v>
      </c>
      <c r="U16" s="407"/>
      <c r="V16" s="407"/>
      <c r="W16" s="407"/>
      <c r="X16" s="407"/>
      <c r="Y16" s="407"/>
      <c r="Z16" s="407"/>
      <c r="AA16" s="407"/>
      <c r="AB16" s="407"/>
      <c r="AC16" s="395" t="s">
        <v>96</v>
      </c>
      <c r="AD16" s="407"/>
      <c r="AE16" s="407"/>
      <c r="AF16" s="407"/>
      <c r="AG16" s="407"/>
      <c r="AH16" s="407"/>
      <c r="AI16" s="407"/>
      <c r="AJ16" s="407"/>
      <c r="AK16" s="407"/>
      <c r="AL16" s="72"/>
    </row>
    <row r="17" spans="1:38" ht="13.2">
      <c r="A17" s="73">
        <v>1</v>
      </c>
      <c r="B17" s="446" t="s">
        <v>18</v>
      </c>
      <c r="C17" s="440"/>
      <c r="D17" s="440"/>
      <c r="E17" s="206"/>
      <c r="F17" s="207"/>
      <c r="G17" s="207"/>
      <c r="H17" s="208"/>
      <c r="I17" s="245"/>
      <c r="J17" s="246"/>
      <c r="K17" s="73">
        <v>1</v>
      </c>
      <c r="L17" s="446" t="s">
        <v>18</v>
      </c>
      <c r="M17" s="458"/>
      <c r="N17" s="173"/>
      <c r="O17" s="173"/>
      <c r="P17" s="173"/>
      <c r="Q17" s="74"/>
      <c r="R17" s="74"/>
      <c r="S17" s="75"/>
      <c r="T17" s="73">
        <v>1</v>
      </c>
      <c r="U17" s="166" t="s">
        <v>18</v>
      </c>
      <c r="V17" s="173"/>
      <c r="W17" s="173"/>
      <c r="X17" s="173"/>
      <c r="Y17" s="173"/>
      <c r="Z17" s="173"/>
      <c r="AA17" s="74"/>
      <c r="AB17" s="74"/>
      <c r="AC17" s="73">
        <v>1</v>
      </c>
      <c r="AD17" s="166" t="s">
        <v>18</v>
      </c>
      <c r="AE17" s="173"/>
      <c r="AF17" s="75"/>
      <c r="AG17" s="74"/>
      <c r="AH17" s="76"/>
      <c r="AI17" s="74"/>
      <c r="AJ17" s="273"/>
      <c r="AK17" s="239"/>
      <c r="AL17" s="72"/>
    </row>
    <row r="18" spans="1:38" ht="13.2">
      <c r="A18" s="77">
        <v>2</v>
      </c>
      <c r="B18" s="447" t="s">
        <v>97</v>
      </c>
      <c r="C18" s="436"/>
      <c r="D18" s="436"/>
      <c r="E18" s="209"/>
      <c r="F18" s="174"/>
      <c r="G18" s="174"/>
      <c r="H18" s="165"/>
      <c r="I18" s="99"/>
      <c r="J18" s="247"/>
      <c r="K18" s="77">
        <v>2</v>
      </c>
      <c r="L18" s="447" t="s">
        <v>98</v>
      </c>
      <c r="M18" s="452"/>
      <c r="N18" s="174"/>
      <c r="O18" s="174"/>
      <c r="P18" s="174"/>
      <c r="Q18" s="78"/>
      <c r="R18" s="78"/>
      <c r="S18" s="79"/>
      <c r="T18" s="77">
        <v>2</v>
      </c>
      <c r="U18" s="168" t="s">
        <v>98</v>
      </c>
      <c r="V18" s="174"/>
      <c r="W18" s="174"/>
      <c r="X18" s="174"/>
      <c r="Y18" s="174"/>
      <c r="Z18" s="174"/>
      <c r="AA18" s="78"/>
      <c r="AB18" s="78"/>
      <c r="AC18" s="77">
        <v>2</v>
      </c>
      <c r="AD18" s="168" t="s">
        <v>98</v>
      </c>
      <c r="AE18" s="174"/>
      <c r="AF18" s="79"/>
      <c r="AG18" s="78"/>
      <c r="AH18" s="80"/>
      <c r="AI18" s="78"/>
      <c r="AJ18" s="274"/>
      <c r="AK18" s="80"/>
      <c r="AL18" s="72"/>
    </row>
    <row r="19" spans="1:38" ht="13.2">
      <c r="A19" s="73">
        <v>3</v>
      </c>
      <c r="B19" s="446" t="s">
        <v>99</v>
      </c>
      <c r="C19" s="440"/>
      <c r="D19" s="440"/>
      <c r="E19" s="211"/>
      <c r="F19" s="173"/>
      <c r="G19" s="173"/>
      <c r="H19" s="167"/>
      <c r="I19" s="97"/>
      <c r="J19" s="248"/>
      <c r="K19" s="73">
        <v>3</v>
      </c>
      <c r="L19" s="446" t="s">
        <v>100</v>
      </c>
      <c r="M19" s="458"/>
      <c r="N19" s="173"/>
      <c r="O19" s="173"/>
      <c r="P19" s="173"/>
      <c r="Q19" s="74"/>
      <c r="R19" s="74"/>
      <c r="S19" s="75"/>
      <c r="T19" s="73">
        <v>3</v>
      </c>
      <c r="U19" s="166" t="s">
        <v>100</v>
      </c>
      <c r="V19" s="173"/>
      <c r="W19" s="173"/>
      <c r="X19" s="173"/>
      <c r="Y19" s="173"/>
      <c r="Z19" s="173"/>
      <c r="AA19" s="74"/>
      <c r="AB19" s="74"/>
      <c r="AC19" s="73">
        <v>3</v>
      </c>
      <c r="AD19" s="166" t="s">
        <v>100</v>
      </c>
      <c r="AE19" s="173"/>
      <c r="AF19" s="75"/>
      <c r="AG19" s="74"/>
      <c r="AH19" s="76"/>
      <c r="AI19" s="74"/>
      <c r="AJ19" s="273"/>
      <c r="AK19" s="239"/>
      <c r="AL19" s="72"/>
    </row>
    <row r="20" spans="1:38" ht="12.75" customHeight="1">
      <c r="A20" s="77">
        <v>4</v>
      </c>
      <c r="B20" s="443" t="s">
        <v>101</v>
      </c>
      <c r="C20" s="456"/>
      <c r="D20" s="456"/>
      <c r="E20" s="213"/>
      <c r="F20" s="175"/>
      <c r="G20" s="175"/>
      <c r="H20" s="165"/>
      <c r="I20" s="99"/>
      <c r="J20" s="247"/>
      <c r="K20" s="77">
        <v>4</v>
      </c>
      <c r="L20" s="443" t="s">
        <v>101</v>
      </c>
      <c r="M20" s="457"/>
      <c r="N20" s="175"/>
      <c r="O20" s="175"/>
      <c r="P20" s="175"/>
      <c r="Q20" s="78"/>
      <c r="R20" s="78"/>
      <c r="S20" s="79"/>
      <c r="T20" s="77">
        <v>4</v>
      </c>
      <c r="U20" s="164" t="s">
        <v>101</v>
      </c>
      <c r="V20" s="175"/>
      <c r="W20" s="175"/>
      <c r="X20" s="175"/>
      <c r="Y20" s="175"/>
      <c r="Z20" s="175"/>
      <c r="AA20" s="78"/>
      <c r="AB20" s="78"/>
      <c r="AC20" s="77">
        <v>4</v>
      </c>
      <c r="AD20" s="164" t="s">
        <v>101</v>
      </c>
      <c r="AE20" s="175"/>
      <c r="AF20" s="79"/>
      <c r="AG20" s="78"/>
      <c r="AH20" s="80"/>
      <c r="AI20" s="78"/>
      <c r="AJ20" s="274"/>
      <c r="AK20" s="80"/>
      <c r="AL20" s="72"/>
    </row>
    <row r="21" spans="1:38" ht="12.75" customHeight="1">
      <c r="A21" s="73">
        <v>5</v>
      </c>
      <c r="B21" s="411" t="s">
        <v>21</v>
      </c>
      <c r="C21" s="455"/>
      <c r="D21" s="455"/>
      <c r="E21" s="214"/>
      <c r="F21" s="176"/>
      <c r="G21" s="176"/>
      <c r="H21" s="167"/>
      <c r="I21" s="97"/>
      <c r="J21" s="248"/>
      <c r="K21" s="73">
        <v>5</v>
      </c>
      <c r="L21" s="411" t="s">
        <v>21</v>
      </c>
      <c r="M21" s="412"/>
      <c r="N21" s="176"/>
      <c r="O21" s="176"/>
      <c r="P21" s="176"/>
      <c r="Q21" s="74"/>
      <c r="R21" s="74"/>
      <c r="S21" s="75"/>
      <c r="T21" s="73">
        <v>5</v>
      </c>
      <c r="U21" s="411" t="s">
        <v>21</v>
      </c>
      <c r="V21" s="412"/>
      <c r="W21" s="176"/>
      <c r="X21" s="176"/>
      <c r="Y21" s="176"/>
      <c r="Z21" s="176"/>
      <c r="AA21" s="74"/>
      <c r="AB21" s="74"/>
      <c r="AC21" s="73">
        <v>5</v>
      </c>
      <c r="AD21" s="169" t="s">
        <v>21</v>
      </c>
      <c r="AE21" s="176"/>
      <c r="AF21" s="75"/>
      <c r="AG21" s="74"/>
      <c r="AH21" s="76"/>
      <c r="AI21" s="74"/>
      <c r="AJ21" s="273"/>
      <c r="AK21" s="239"/>
      <c r="AL21" s="72"/>
    </row>
    <row r="22" spans="1:38" ht="13.2">
      <c r="A22" s="77">
        <v>6</v>
      </c>
      <c r="B22" s="447" t="s">
        <v>22</v>
      </c>
      <c r="C22" s="436"/>
      <c r="D22" s="436"/>
      <c r="E22" s="209"/>
      <c r="F22" s="174"/>
      <c r="G22" s="174"/>
      <c r="H22" s="165"/>
      <c r="I22" s="249"/>
      <c r="J22" s="250"/>
      <c r="K22" s="77">
        <v>6</v>
      </c>
      <c r="L22" s="447" t="s">
        <v>22</v>
      </c>
      <c r="M22" s="452"/>
      <c r="N22" s="251"/>
      <c r="O22" s="252"/>
      <c r="P22" s="252"/>
      <c r="Q22" s="78"/>
      <c r="R22" s="78"/>
      <c r="S22" s="79"/>
      <c r="T22" s="264">
        <v>6</v>
      </c>
      <c r="U22" s="421" t="s">
        <v>22</v>
      </c>
      <c r="V22" s="422"/>
      <c r="W22" s="252"/>
      <c r="X22" s="252"/>
      <c r="Y22" s="252"/>
      <c r="Z22" s="252"/>
      <c r="AA22" s="78"/>
      <c r="AB22" s="78"/>
      <c r="AC22" s="77">
        <v>6</v>
      </c>
      <c r="AD22" s="168" t="s">
        <v>22</v>
      </c>
      <c r="AE22" s="174"/>
      <c r="AF22" s="79"/>
      <c r="AG22" s="78"/>
      <c r="AH22" s="80"/>
      <c r="AI22" s="78"/>
      <c r="AJ22" s="275"/>
      <c r="AK22" s="88"/>
      <c r="AL22" s="72"/>
    </row>
    <row r="23" spans="1:38" ht="13.8" thickBot="1">
      <c r="A23" s="73">
        <v>7</v>
      </c>
      <c r="B23" s="449" t="s">
        <v>102</v>
      </c>
      <c r="C23" s="450"/>
      <c r="D23" s="450"/>
      <c r="E23" s="215"/>
      <c r="F23" s="216"/>
      <c r="G23" s="216"/>
      <c r="H23" s="217" t="str">
        <f>IF(SUM($H$17:$H$22)&lt;&gt;0,SUM($H$17:$H$22),"")</f>
        <v/>
      </c>
      <c r="I23" s="453"/>
      <c r="J23" s="454"/>
      <c r="K23" s="73">
        <v>7</v>
      </c>
      <c r="L23" s="449" t="s">
        <v>103</v>
      </c>
      <c r="M23" s="451"/>
      <c r="N23" s="178"/>
      <c r="O23" s="178"/>
      <c r="P23" s="178"/>
      <c r="Q23" s="82"/>
      <c r="R23" s="81"/>
      <c r="S23" s="81"/>
      <c r="T23" s="73">
        <v>7</v>
      </c>
      <c r="U23" s="171" t="s">
        <v>103</v>
      </c>
      <c r="V23" s="177"/>
      <c r="W23" s="178"/>
      <c r="X23" s="178"/>
      <c r="Y23" s="178"/>
      <c r="Z23" s="178"/>
      <c r="AA23" s="82"/>
      <c r="AB23" s="81"/>
      <c r="AC23" s="73">
        <v>7</v>
      </c>
      <c r="AD23" s="171" t="s">
        <v>103</v>
      </c>
      <c r="AE23" s="177"/>
      <c r="AF23" s="81"/>
      <c r="AG23" s="81"/>
      <c r="AH23" s="81"/>
      <c r="AI23" s="81"/>
      <c r="AJ23" s="81"/>
      <c r="AK23" s="81"/>
      <c r="AL23" s="72"/>
    </row>
    <row r="24" spans="1:38" ht="12.75" customHeight="1" thickBot="1">
      <c r="A24" s="395" t="s">
        <v>24</v>
      </c>
      <c r="B24" s="396"/>
      <c r="C24" s="396"/>
      <c r="D24" s="396"/>
      <c r="E24" s="396"/>
      <c r="F24" s="396"/>
      <c r="G24" s="396"/>
      <c r="H24" s="396"/>
      <c r="I24" s="396"/>
      <c r="J24" s="396"/>
      <c r="K24" s="395" t="s">
        <v>24</v>
      </c>
      <c r="L24" s="396"/>
      <c r="M24" s="396"/>
      <c r="N24" s="396"/>
      <c r="O24" s="396"/>
      <c r="P24" s="396"/>
      <c r="Q24" s="396"/>
      <c r="R24" s="396"/>
      <c r="S24" s="396"/>
      <c r="T24" s="395" t="s">
        <v>24</v>
      </c>
      <c r="U24" s="407"/>
      <c r="V24" s="407"/>
      <c r="W24" s="407"/>
      <c r="X24" s="407"/>
      <c r="Y24" s="407"/>
      <c r="Z24" s="407"/>
      <c r="AA24" s="407"/>
      <c r="AB24" s="407"/>
      <c r="AC24" s="395" t="s">
        <v>24</v>
      </c>
      <c r="AD24" s="407"/>
      <c r="AE24" s="407"/>
      <c r="AF24" s="407"/>
      <c r="AG24" s="407"/>
      <c r="AH24" s="407"/>
      <c r="AI24" s="407"/>
      <c r="AJ24" s="407"/>
      <c r="AK24" s="407"/>
      <c r="AL24" s="72"/>
    </row>
    <row r="25" spans="1:38" ht="10.5" customHeight="1">
      <c r="A25" s="77">
        <v>8</v>
      </c>
      <c r="B25" s="423" t="s">
        <v>104</v>
      </c>
      <c r="C25" s="438"/>
      <c r="D25" s="438"/>
      <c r="E25" s="218"/>
      <c r="F25" s="219"/>
      <c r="G25" s="219"/>
      <c r="H25" s="220"/>
      <c r="I25" s="253"/>
      <c r="J25" s="79"/>
      <c r="K25" s="77">
        <v>8</v>
      </c>
      <c r="L25" s="447" t="s">
        <v>104</v>
      </c>
      <c r="M25" s="326"/>
      <c r="N25" s="181"/>
      <c r="O25" s="181"/>
      <c r="P25" s="181"/>
      <c r="Q25" s="78"/>
      <c r="R25" s="78"/>
      <c r="S25" s="79"/>
      <c r="T25" s="77">
        <v>8</v>
      </c>
      <c r="U25" s="423" t="s">
        <v>104</v>
      </c>
      <c r="V25" s="424"/>
      <c r="W25" s="181"/>
      <c r="X25" s="181"/>
      <c r="Y25" s="181"/>
      <c r="Z25" s="181"/>
      <c r="AA25" s="182"/>
      <c r="AB25" s="182"/>
      <c r="AC25" s="280">
        <v>8</v>
      </c>
      <c r="AD25" s="179" t="s">
        <v>104</v>
      </c>
      <c r="AE25" s="181"/>
      <c r="AF25" s="79"/>
      <c r="AG25" s="78"/>
      <c r="AH25" s="80"/>
      <c r="AI25" s="78"/>
      <c r="AJ25" s="274"/>
      <c r="AK25" s="180"/>
      <c r="AL25" s="72"/>
    </row>
    <row r="26" spans="1:38" ht="10.5" customHeight="1">
      <c r="A26" s="73">
        <v>9</v>
      </c>
      <c r="B26" s="411" t="s">
        <v>105</v>
      </c>
      <c r="C26" s="325"/>
      <c r="D26" s="396"/>
      <c r="E26" s="221"/>
      <c r="F26" s="139"/>
      <c r="G26" s="139"/>
      <c r="H26" s="212"/>
      <c r="I26" s="254"/>
      <c r="J26" s="75"/>
      <c r="K26" s="73">
        <v>9</v>
      </c>
      <c r="L26" s="411" t="s">
        <v>105</v>
      </c>
      <c r="M26" s="326"/>
      <c r="N26" s="139"/>
      <c r="O26" s="139"/>
      <c r="P26" s="139"/>
      <c r="Q26" s="74"/>
      <c r="R26" s="74"/>
      <c r="S26" s="75"/>
      <c r="T26" s="73">
        <v>9</v>
      </c>
      <c r="U26" s="169" t="s">
        <v>105</v>
      </c>
      <c r="V26" s="139"/>
      <c r="W26" s="139"/>
      <c r="X26" s="139"/>
      <c r="Y26" s="139"/>
      <c r="Z26" s="139"/>
      <c r="AA26" s="74"/>
      <c r="AB26" s="74"/>
      <c r="AC26" s="73">
        <v>9</v>
      </c>
      <c r="AD26" s="278" t="s">
        <v>105</v>
      </c>
      <c r="AE26" s="277"/>
      <c r="AF26" s="75"/>
      <c r="AG26" s="74"/>
      <c r="AH26" s="76"/>
      <c r="AI26" s="74"/>
      <c r="AJ26" s="273"/>
      <c r="AL26" s="72"/>
    </row>
    <row r="27" spans="1:38" ht="10.5" customHeight="1">
      <c r="A27" s="77">
        <v>10</v>
      </c>
      <c r="B27" s="447" t="s">
        <v>106</v>
      </c>
      <c r="C27" s="396"/>
      <c r="D27" s="396"/>
      <c r="E27" s="222"/>
      <c r="F27" s="181"/>
      <c r="G27" s="181"/>
      <c r="H27" s="210"/>
      <c r="I27" s="255"/>
      <c r="J27" s="79"/>
      <c r="K27" s="77">
        <v>10</v>
      </c>
      <c r="L27" s="447" t="s">
        <v>106</v>
      </c>
      <c r="M27" s="326"/>
      <c r="N27" s="181"/>
      <c r="O27" s="181"/>
      <c r="P27" s="181"/>
      <c r="Q27" s="78"/>
      <c r="R27" s="78"/>
      <c r="S27" s="79"/>
      <c r="T27" s="77">
        <v>10</v>
      </c>
      <c r="U27" s="179" t="s">
        <v>106</v>
      </c>
      <c r="V27" s="181"/>
      <c r="W27" s="181"/>
      <c r="X27" s="181"/>
      <c r="Y27" s="181"/>
      <c r="Z27" s="181"/>
      <c r="AA27" s="182"/>
      <c r="AB27" s="182"/>
      <c r="AC27" s="280">
        <v>10</v>
      </c>
      <c r="AD27" s="179" t="s">
        <v>106</v>
      </c>
      <c r="AE27" s="181"/>
      <c r="AF27" s="281"/>
      <c r="AG27" s="78"/>
      <c r="AH27" s="80"/>
      <c r="AI27" s="78"/>
      <c r="AJ27" s="274"/>
      <c r="AK27" s="180"/>
      <c r="AL27" s="72"/>
    </row>
    <row r="28" spans="1:38" ht="10.5" customHeight="1">
      <c r="A28" s="73">
        <v>11</v>
      </c>
      <c r="B28" s="411" t="s">
        <v>107</v>
      </c>
      <c r="C28" s="325"/>
      <c r="D28" s="396"/>
      <c r="E28" s="221"/>
      <c r="F28" s="139"/>
      <c r="G28" s="139"/>
      <c r="H28" s="212"/>
      <c r="I28" s="254"/>
      <c r="J28" s="75"/>
      <c r="K28" s="73">
        <v>11</v>
      </c>
      <c r="L28" s="411" t="s">
        <v>108</v>
      </c>
      <c r="M28" s="326"/>
      <c r="N28" s="139"/>
      <c r="O28" s="139"/>
      <c r="P28" s="139"/>
      <c r="Q28" s="74"/>
      <c r="R28" s="74"/>
      <c r="S28" s="75"/>
      <c r="T28" s="73">
        <v>11</v>
      </c>
      <c r="U28" s="169" t="s">
        <v>108</v>
      </c>
      <c r="V28" s="139"/>
      <c r="W28" s="139"/>
      <c r="X28" s="139"/>
      <c r="Y28" s="139"/>
      <c r="Z28" s="139"/>
      <c r="AA28" s="74"/>
      <c r="AB28" s="74"/>
      <c r="AC28" s="73">
        <v>11</v>
      </c>
      <c r="AD28" s="278" t="s">
        <v>108</v>
      </c>
      <c r="AE28" s="277"/>
      <c r="AF28" s="75"/>
      <c r="AG28" s="74"/>
      <c r="AH28" s="76"/>
      <c r="AI28" s="74"/>
      <c r="AJ28" s="273"/>
      <c r="AL28" s="72"/>
    </row>
    <row r="29" spans="1:38" ht="10.5" customHeight="1">
      <c r="A29" s="77">
        <v>12</v>
      </c>
      <c r="B29" s="447" t="s">
        <v>28</v>
      </c>
      <c r="C29" s="396"/>
      <c r="D29" s="396"/>
      <c r="E29" s="222"/>
      <c r="F29" s="181"/>
      <c r="G29" s="181"/>
      <c r="H29" s="210"/>
      <c r="I29" s="255"/>
      <c r="J29" s="79"/>
      <c r="K29" s="77">
        <v>12</v>
      </c>
      <c r="L29" s="447" t="s">
        <v>28</v>
      </c>
      <c r="M29" s="326"/>
      <c r="N29" s="181"/>
      <c r="O29" s="181"/>
      <c r="P29" s="181"/>
      <c r="Q29" s="78"/>
      <c r="R29" s="78"/>
      <c r="S29" s="79"/>
      <c r="T29" s="280">
        <v>12</v>
      </c>
      <c r="U29" s="179" t="s">
        <v>28</v>
      </c>
      <c r="V29" s="181"/>
      <c r="W29" s="181"/>
      <c r="X29" s="181"/>
      <c r="Y29" s="181"/>
      <c r="Z29" s="181"/>
      <c r="AA29" s="182"/>
      <c r="AB29" s="182"/>
      <c r="AC29" s="280">
        <v>12</v>
      </c>
      <c r="AD29" s="179" t="s">
        <v>28</v>
      </c>
      <c r="AE29" s="181"/>
      <c r="AF29" s="281"/>
      <c r="AG29" s="78"/>
      <c r="AH29" s="80"/>
      <c r="AI29" s="78"/>
      <c r="AJ29" s="274"/>
      <c r="AK29" s="180"/>
      <c r="AL29" s="72"/>
    </row>
    <row r="30" spans="1:38" ht="10.5" customHeight="1">
      <c r="A30" s="73">
        <v>13</v>
      </c>
      <c r="B30" s="446" t="s">
        <v>109</v>
      </c>
      <c r="C30" s="325"/>
      <c r="D30" s="396"/>
      <c r="E30" s="221"/>
      <c r="F30" s="139"/>
      <c r="G30" s="139"/>
      <c r="H30" s="212"/>
      <c r="I30" s="254"/>
      <c r="J30" s="75"/>
      <c r="K30" s="73">
        <v>13</v>
      </c>
      <c r="L30" s="446" t="s">
        <v>109</v>
      </c>
      <c r="M30" s="326"/>
      <c r="N30" s="139"/>
      <c r="O30" s="139"/>
      <c r="P30" s="139"/>
      <c r="Q30" s="74"/>
      <c r="R30" s="74"/>
      <c r="S30" s="75"/>
      <c r="T30" s="73">
        <v>13</v>
      </c>
      <c r="U30" s="166" t="s">
        <v>109</v>
      </c>
      <c r="V30" s="139"/>
      <c r="W30" s="139"/>
      <c r="X30" s="139"/>
      <c r="Y30" s="139"/>
      <c r="Z30" s="139"/>
      <c r="AA30" s="74"/>
      <c r="AB30" s="74"/>
      <c r="AC30" s="73">
        <v>13</v>
      </c>
      <c r="AD30" s="279" t="s">
        <v>109</v>
      </c>
      <c r="AE30" s="277"/>
      <c r="AF30" s="75"/>
      <c r="AG30" s="74"/>
      <c r="AH30" s="76"/>
      <c r="AI30" s="74"/>
      <c r="AJ30" s="273"/>
      <c r="AL30" s="72"/>
    </row>
    <row r="31" spans="1:38" ht="10.5" customHeight="1">
      <c r="A31" s="229" t="s">
        <v>153</v>
      </c>
      <c r="B31" s="443" t="s">
        <v>110</v>
      </c>
      <c r="C31" s="396"/>
      <c r="D31" s="396"/>
      <c r="E31" s="222"/>
      <c r="F31" s="181"/>
      <c r="G31" s="181"/>
      <c r="H31" s="210"/>
      <c r="I31" s="255"/>
      <c r="J31" s="79"/>
      <c r="K31" s="229" t="s">
        <v>153</v>
      </c>
      <c r="L31" s="443" t="s">
        <v>110</v>
      </c>
      <c r="M31" s="326"/>
      <c r="N31" s="181"/>
      <c r="O31" s="181"/>
      <c r="P31" s="181"/>
      <c r="Q31" s="78"/>
      <c r="R31" s="78"/>
      <c r="S31" s="79"/>
      <c r="T31" s="229" t="s">
        <v>153</v>
      </c>
      <c r="U31" s="282" t="s">
        <v>110</v>
      </c>
      <c r="V31" s="181"/>
      <c r="W31" s="181"/>
      <c r="X31" s="181"/>
      <c r="Y31" s="181"/>
      <c r="Z31" s="181"/>
      <c r="AA31" s="182"/>
      <c r="AB31" s="182"/>
      <c r="AC31" s="283" t="s">
        <v>153</v>
      </c>
      <c r="AD31" s="282" t="s">
        <v>110</v>
      </c>
      <c r="AE31" s="181"/>
      <c r="AF31" s="79"/>
      <c r="AG31" s="78"/>
      <c r="AH31" s="80"/>
      <c r="AI31" s="78"/>
      <c r="AJ31" s="274"/>
      <c r="AK31" s="180"/>
      <c r="AL31" s="72"/>
    </row>
    <row r="32" spans="1:38" ht="10.5" customHeight="1">
      <c r="A32" s="230" t="s">
        <v>154</v>
      </c>
      <c r="B32" s="446" t="s">
        <v>111</v>
      </c>
      <c r="C32" s="325"/>
      <c r="D32" s="396"/>
      <c r="E32" s="221"/>
      <c r="F32" s="139"/>
      <c r="G32" s="139"/>
      <c r="H32" s="212"/>
      <c r="I32" s="254"/>
      <c r="J32" s="75"/>
      <c r="K32" s="230" t="s">
        <v>154</v>
      </c>
      <c r="L32" s="446" t="s">
        <v>111</v>
      </c>
      <c r="M32" s="326"/>
      <c r="N32" s="139"/>
      <c r="O32" s="139"/>
      <c r="P32" s="139"/>
      <c r="Q32" s="74"/>
      <c r="R32" s="74"/>
      <c r="S32" s="75"/>
      <c r="T32" s="230" t="s">
        <v>154</v>
      </c>
      <c r="U32" s="166" t="s">
        <v>111</v>
      </c>
      <c r="V32" s="139"/>
      <c r="W32" s="139"/>
      <c r="X32" s="139"/>
      <c r="Y32" s="139"/>
      <c r="Z32" s="139"/>
      <c r="AA32" s="74"/>
      <c r="AB32" s="74"/>
      <c r="AC32" s="230" t="s">
        <v>154</v>
      </c>
      <c r="AD32" s="279" t="s">
        <v>111</v>
      </c>
      <c r="AE32" s="277"/>
      <c r="AF32" s="75"/>
      <c r="AG32" s="74"/>
      <c r="AH32" s="76"/>
      <c r="AI32" s="74"/>
      <c r="AJ32" s="273"/>
      <c r="AL32" s="72"/>
    </row>
    <row r="33" spans="1:38" ht="10.5" customHeight="1">
      <c r="A33" s="77">
        <v>14</v>
      </c>
      <c r="B33" s="443" t="s">
        <v>30</v>
      </c>
      <c r="C33" s="396"/>
      <c r="D33" s="396"/>
      <c r="E33" s="222"/>
      <c r="F33" s="181"/>
      <c r="G33" s="181"/>
      <c r="H33" s="210"/>
      <c r="I33" s="255"/>
      <c r="J33" s="79"/>
      <c r="K33" s="77">
        <v>14</v>
      </c>
      <c r="L33" s="443" t="s">
        <v>30</v>
      </c>
      <c r="M33" s="326"/>
      <c r="N33" s="181"/>
      <c r="O33" s="181"/>
      <c r="P33" s="181"/>
      <c r="Q33" s="78"/>
      <c r="R33" s="78"/>
      <c r="S33" s="79"/>
      <c r="T33" s="77">
        <v>14</v>
      </c>
      <c r="U33" s="282" t="s">
        <v>30</v>
      </c>
      <c r="V33" s="181"/>
      <c r="W33" s="181"/>
      <c r="X33" s="181"/>
      <c r="Y33" s="181"/>
      <c r="Z33" s="181"/>
      <c r="AA33" s="182"/>
      <c r="AB33" s="182"/>
      <c r="AC33" s="280">
        <v>14</v>
      </c>
      <c r="AD33" s="282" t="s">
        <v>30</v>
      </c>
      <c r="AE33" s="181"/>
      <c r="AF33" s="79"/>
      <c r="AG33" s="78"/>
      <c r="AH33" s="80"/>
      <c r="AI33" s="78"/>
      <c r="AJ33" s="274"/>
      <c r="AK33" s="180"/>
      <c r="AL33" s="72"/>
    </row>
    <row r="34" spans="1:38" ht="10.5" customHeight="1">
      <c r="A34" s="73">
        <v>15</v>
      </c>
      <c r="B34" s="411" t="s">
        <v>31</v>
      </c>
      <c r="C34" s="325"/>
      <c r="D34" s="396"/>
      <c r="E34" s="221"/>
      <c r="F34" s="139"/>
      <c r="G34" s="139"/>
      <c r="H34" s="212"/>
      <c r="I34" s="254"/>
      <c r="J34" s="75"/>
      <c r="K34" s="73">
        <v>15</v>
      </c>
      <c r="L34" s="411" t="s">
        <v>31</v>
      </c>
      <c r="M34" s="326"/>
      <c r="N34" s="139"/>
      <c r="O34" s="139"/>
      <c r="P34" s="139"/>
      <c r="Q34" s="74"/>
      <c r="R34" s="74"/>
      <c r="S34" s="75"/>
      <c r="T34" s="73">
        <v>15</v>
      </c>
      <c r="U34" s="169" t="s">
        <v>31</v>
      </c>
      <c r="V34" s="139"/>
      <c r="W34" s="139"/>
      <c r="X34" s="139"/>
      <c r="Y34" s="139"/>
      <c r="Z34" s="139"/>
      <c r="AA34" s="74"/>
      <c r="AB34" s="74"/>
      <c r="AC34" s="73">
        <v>15</v>
      </c>
      <c r="AD34" s="278" t="s">
        <v>31</v>
      </c>
      <c r="AE34" s="277"/>
      <c r="AF34" s="75"/>
      <c r="AG34" s="74"/>
      <c r="AH34" s="76"/>
      <c r="AI34" s="74"/>
      <c r="AJ34" s="273"/>
      <c r="AL34" s="72"/>
    </row>
    <row r="35" spans="1:38" ht="10.5" customHeight="1">
      <c r="A35" s="77">
        <v>16</v>
      </c>
      <c r="B35" s="447" t="s">
        <v>32</v>
      </c>
      <c r="C35" s="396"/>
      <c r="D35" s="396"/>
      <c r="E35" s="222"/>
      <c r="F35" s="181"/>
      <c r="G35" s="181"/>
      <c r="H35" s="210"/>
      <c r="I35" s="255"/>
      <c r="J35" s="79"/>
      <c r="K35" s="77">
        <v>16</v>
      </c>
      <c r="L35" s="447" t="s">
        <v>32</v>
      </c>
      <c r="M35" s="326"/>
      <c r="N35" s="181"/>
      <c r="O35" s="181"/>
      <c r="P35" s="181"/>
      <c r="Q35" s="78"/>
      <c r="R35" s="78"/>
      <c r="S35" s="79"/>
      <c r="T35" s="77">
        <v>16</v>
      </c>
      <c r="U35" s="179" t="s">
        <v>32</v>
      </c>
      <c r="V35" s="181"/>
      <c r="W35" s="181"/>
      <c r="X35" s="181"/>
      <c r="Y35" s="181"/>
      <c r="Z35" s="181"/>
      <c r="AA35" s="182"/>
      <c r="AB35" s="182"/>
      <c r="AC35" s="280">
        <v>16</v>
      </c>
      <c r="AD35" s="179" t="s">
        <v>32</v>
      </c>
      <c r="AE35" s="181"/>
      <c r="AF35" s="79"/>
      <c r="AG35" s="78"/>
      <c r="AH35" s="80"/>
      <c r="AI35" s="78"/>
      <c r="AJ35" s="274"/>
      <c r="AK35" s="180"/>
      <c r="AL35" s="72"/>
    </row>
    <row r="36" spans="1:38" ht="10.5" customHeight="1">
      <c r="A36" s="73">
        <v>17</v>
      </c>
      <c r="B36" s="411" t="s">
        <v>33</v>
      </c>
      <c r="C36" s="325"/>
      <c r="D36" s="396"/>
      <c r="E36" s="221"/>
      <c r="F36" s="139"/>
      <c r="G36" s="139"/>
      <c r="H36" s="212"/>
      <c r="I36" s="254"/>
      <c r="J36" s="75"/>
      <c r="K36" s="73">
        <v>17</v>
      </c>
      <c r="L36" s="411" t="s">
        <v>33</v>
      </c>
      <c r="M36" s="326"/>
      <c r="N36" s="139"/>
      <c r="O36" s="139"/>
      <c r="P36" s="139"/>
      <c r="Q36" s="74"/>
      <c r="R36" s="74"/>
      <c r="S36" s="75"/>
      <c r="T36" s="73">
        <v>17</v>
      </c>
      <c r="U36" s="169" t="s">
        <v>33</v>
      </c>
      <c r="V36" s="139"/>
      <c r="W36" s="139"/>
      <c r="X36" s="139"/>
      <c r="Y36" s="139"/>
      <c r="Z36" s="139"/>
      <c r="AA36" s="74"/>
      <c r="AB36" s="74"/>
      <c r="AC36" s="73">
        <v>17</v>
      </c>
      <c r="AD36" s="278" t="s">
        <v>33</v>
      </c>
      <c r="AE36" s="277"/>
      <c r="AF36" s="75"/>
      <c r="AG36" s="74"/>
      <c r="AH36" s="76"/>
      <c r="AI36" s="74"/>
      <c r="AJ36" s="273"/>
      <c r="AL36" s="72"/>
    </row>
    <row r="37" spans="1:38" ht="10.5" customHeight="1">
      <c r="A37" s="77">
        <v>18</v>
      </c>
      <c r="B37" s="447" t="s">
        <v>112</v>
      </c>
      <c r="C37" s="396"/>
      <c r="D37" s="396"/>
      <c r="E37" s="222"/>
      <c r="F37" s="181"/>
      <c r="G37" s="181"/>
      <c r="H37" s="210"/>
      <c r="I37" s="255"/>
      <c r="J37" s="79"/>
      <c r="K37" s="77">
        <v>18</v>
      </c>
      <c r="L37" s="447" t="s">
        <v>112</v>
      </c>
      <c r="M37" s="326"/>
      <c r="N37" s="181"/>
      <c r="O37" s="181"/>
      <c r="P37" s="181"/>
      <c r="Q37" s="78"/>
      <c r="R37" s="78"/>
      <c r="S37" s="79"/>
      <c r="T37" s="77">
        <v>18</v>
      </c>
      <c r="U37" s="179" t="s">
        <v>112</v>
      </c>
      <c r="V37" s="181"/>
      <c r="W37" s="181"/>
      <c r="X37" s="181"/>
      <c r="Y37" s="181"/>
      <c r="Z37" s="181"/>
      <c r="AA37" s="182"/>
      <c r="AB37" s="182"/>
      <c r="AC37" s="280">
        <v>18</v>
      </c>
      <c r="AD37" s="179" t="s">
        <v>112</v>
      </c>
      <c r="AE37" s="181"/>
      <c r="AF37" s="281"/>
      <c r="AG37" s="78"/>
      <c r="AH37" s="80"/>
      <c r="AI37" s="78"/>
      <c r="AJ37" s="274"/>
      <c r="AK37" s="180"/>
      <c r="AL37" s="72"/>
    </row>
    <row r="38" spans="1:38" ht="10.5" customHeight="1">
      <c r="A38" s="73">
        <v>19</v>
      </c>
      <c r="B38" s="446" t="s">
        <v>113</v>
      </c>
      <c r="C38" s="325"/>
      <c r="D38" s="396"/>
      <c r="E38" s="221"/>
      <c r="F38" s="139"/>
      <c r="G38" s="139"/>
      <c r="H38" s="212"/>
      <c r="I38" s="254"/>
      <c r="J38" s="75"/>
      <c r="K38" s="73">
        <v>19</v>
      </c>
      <c r="L38" s="446" t="s">
        <v>113</v>
      </c>
      <c r="M38" s="326"/>
      <c r="N38" s="139"/>
      <c r="O38" s="139"/>
      <c r="P38" s="139"/>
      <c r="Q38" s="74"/>
      <c r="R38" s="74"/>
      <c r="S38" s="75"/>
      <c r="T38" s="73">
        <v>19</v>
      </c>
      <c r="U38" s="166" t="s">
        <v>113</v>
      </c>
      <c r="V38" s="139"/>
      <c r="W38" s="139"/>
      <c r="X38" s="139"/>
      <c r="Y38" s="139"/>
      <c r="Z38" s="139"/>
      <c r="AA38" s="74"/>
      <c r="AB38" s="74"/>
      <c r="AC38" s="73">
        <v>19</v>
      </c>
      <c r="AD38" s="279" t="s">
        <v>113</v>
      </c>
      <c r="AE38" s="277"/>
      <c r="AF38" s="75"/>
      <c r="AG38" s="74"/>
      <c r="AH38" s="76"/>
      <c r="AI38" s="74"/>
      <c r="AJ38" s="273"/>
      <c r="AL38" s="72"/>
    </row>
    <row r="39" spans="1:38" ht="10.5" customHeight="1">
      <c r="A39" s="77">
        <v>20</v>
      </c>
      <c r="B39" s="443" t="s">
        <v>114</v>
      </c>
      <c r="C39" s="396"/>
      <c r="D39" s="396"/>
      <c r="E39" s="222"/>
      <c r="F39" s="181"/>
      <c r="G39" s="181"/>
      <c r="H39" s="210"/>
      <c r="I39" s="255"/>
      <c r="J39" s="79"/>
      <c r="K39" s="77">
        <v>20</v>
      </c>
      <c r="L39" s="443" t="s">
        <v>114</v>
      </c>
      <c r="M39" s="326"/>
      <c r="N39" s="181"/>
      <c r="O39" s="181"/>
      <c r="P39" s="181"/>
      <c r="Q39" s="78"/>
      <c r="R39" s="78"/>
      <c r="S39" s="79"/>
      <c r="T39" s="77">
        <v>20</v>
      </c>
      <c r="U39" s="282" t="s">
        <v>114</v>
      </c>
      <c r="V39" s="181"/>
      <c r="W39" s="181"/>
      <c r="X39" s="181"/>
      <c r="Y39" s="181"/>
      <c r="Z39" s="181"/>
      <c r="AA39" s="182"/>
      <c r="AB39" s="182"/>
      <c r="AC39" s="280">
        <v>20</v>
      </c>
      <c r="AD39" s="282" t="s">
        <v>114</v>
      </c>
      <c r="AE39" s="181"/>
      <c r="AF39" s="281"/>
      <c r="AG39" s="78"/>
      <c r="AH39" s="80"/>
      <c r="AI39" s="78"/>
      <c r="AJ39" s="274"/>
      <c r="AK39" s="180"/>
      <c r="AL39" s="72"/>
    </row>
    <row r="40" spans="1:38" ht="10.5" customHeight="1">
      <c r="A40" s="83">
        <v>21</v>
      </c>
      <c r="B40" s="448" t="s">
        <v>34</v>
      </c>
      <c r="C40" s="396"/>
      <c r="D40" s="396"/>
      <c r="E40" s="221"/>
      <c r="F40" s="139"/>
      <c r="G40" s="139"/>
      <c r="H40" s="223"/>
      <c r="I40" s="256"/>
      <c r="J40" s="85"/>
      <c r="K40" s="83">
        <v>21</v>
      </c>
      <c r="L40" s="448" t="s">
        <v>34</v>
      </c>
      <c r="M40" s="326"/>
      <c r="N40" s="139"/>
      <c r="O40" s="139"/>
      <c r="P40" s="139"/>
      <c r="Q40" s="84"/>
      <c r="R40" s="84"/>
      <c r="S40" s="85"/>
      <c r="T40" s="83">
        <v>21</v>
      </c>
      <c r="U40" s="170" t="s">
        <v>34</v>
      </c>
      <c r="V40" s="139"/>
      <c r="W40" s="139"/>
      <c r="X40" s="139"/>
      <c r="Y40" s="139"/>
      <c r="Z40" s="139"/>
      <c r="AA40" s="84"/>
      <c r="AB40" s="84"/>
      <c r="AC40" s="83">
        <v>21</v>
      </c>
      <c r="AD40" s="170" t="s">
        <v>34</v>
      </c>
      <c r="AE40" s="277"/>
      <c r="AF40" s="85"/>
      <c r="AG40" s="84"/>
      <c r="AH40" s="86"/>
      <c r="AI40" s="84"/>
      <c r="AJ40" s="276"/>
      <c r="AK40" s="151"/>
      <c r="AL40" s="72"/>
    </row>
    <row r="41" spans="1:38" ht="10.5" customHeight="1">
      <c r="A41" s="77">
        <v>22</v>
      </c>
      <c r="B41" s="447" t="s">
        <v>115</v>
      </c>
      <c r="C41" s="396"/>
      <c r="D41" s="396"/>
      <c r="E41" s="222"/>
      <c r="F41" s="181"/>
      <c r="G41" s="181"/>
      <c r="H41" s="210"/>
      <c r="I41" s="255"/>
      <c r="J41" s="79"/>
      <c r="K41" s="77">
        <v>22</v>
      </c>
      <c r="L41" s="447" t="s">
        <v>35</v>
      </c>
      <c r="M41" s="326"/>
      <c r="N41" s="181"/>
      <c r="O41" s="181"/>
      <c r="P41" s="181"/>
      <c r="Q41" s="78"/>
      <c r="R41" s="78"/>
      <c r="S41" s="79"/>
      <c r="T41" s="77">
        <v>22</v>
      </c>
      <c r="U41" s="179" t="s">
        <v>35</v>
      </c>
      <c r="V41" s="181"/>
      <c r="W41" s="181"/>
      <c r="X41" s="181"/>
      <c r="Y41" s="181"/>
      <c r="Z41" s="181"/>
      <c r="AA41" s="182"/>
      <c r="AB41" s="182"/>
      <c r="AC41" s="280">
        <v>22</v>
      </c>
      <c r="AD41" s="179" t="s">
        <v>35</v>
      </c>
      <c r="AE41" s="181"/>
      <c r="AF41" s="281"/>
      <c r="AG41" s="78"/>
      <c r="AH41" s="80"/>
      <c r="AI41" s="78"/>
      <c r="AJ41" s="274"/>
      <c r="AK41" s="180"/>
      <c r="AL41" s="72"/>
    </row>
    <row r="42" spans="1:38" ht="10.5" customHeight="1">
      <c r="A42" s="73">
        <v>23</v>
      </c>
      <c r="B42" s="411" t="s">
        <v>116</v>
      </c>
      <c r="C42" s="325"/>
      <c r="D42" s="396"/>
      <c r="E42" s="221"/>
      <c r="F42" s="139"/>
      <c r="G42" s="139"/>
      <c r="H42" s="212"/>
      <c r="I42" s="254"/>
      <c r="J42" s="75"/>
      <c r="K42" s="73">
        <v>23</v>
      </c>
      <c r="L42" s="411" t="s">
        <v>116</v>
      </c>
      <c r="M42" s="326"/>
      <c r="N42" s="139"/>
      <c r="O42" s="139"/>
      <c r="P42" s="139"/>
      <c r="Q42" s="74"/>
      <c r="R42" s="74"/>
      <c r="S42" s="75"/>
      <c r="T42" s="73">
        <v>23</v>
      </c>
      <c r="U42" s="169" t="s">
        <v>116</v>
      </c>
      <c r="V42" s="139"/>
      <c r="W42" s="139"/>
      <c r="X42" s="139"/>
      <c r="Y42" s="139"/>
      <c r="Z42" s="139"/>
      <c r="AA42" s="74"/>
      <c r="AB42" s="74"/>
      <c r="AC42" s="73">
        <v>23</v>
      </c>
      <c r="AD42" s="278" t="s">
        <v>116</v>
      </c>
      <c r="AE42" s="277"/>
      <c r="AF42" s="75"/>
      <c r="AG42" s="74"/>
      <c r="AH42" s="76"/>
      <c r="AI42" s="74"/>
      <c r="AJ42" s="273"/>
      <c r="AL42" s="72"/>
    </row>
    <row r="43" spans="1:38" ht="10.5" customHeight="1">
      <c r="A43" s="77">
        <v>24</v>
      </c>
      <c r="B43" s="447" t="s">
        <v>36</v>
      </c>
      <c r="C43" s="396"/>
      <c r="D43" s="396"/>
      <c r="E43" s="222"/>
      <c r="F43" s="181"/>
      <c r="G43" s="181"/>
      <c r="H43" s="210"/>
      <c r="I43" s="255"/>
      <c r="J43" s="79"/>
      <c r="K43" s="77">
        <v>24</v>
      </c>
      <c r="L43" s="447" t="s">
        <v>36</v>
      </c>
      <c r="M43" s="326"/>
      <c r="N43" s="181"/>
      <c r="O43" s="181"/>
      <c r="P43" s="181"/>
      <c r="Q43" s="78"/>
      <c r="R43" s="78"/>
      <c r="S43" s="79"/>
      <c r="T43" s="77">
        <v>24</v>
      </c>
      <c r="U43" s="179" t="s">
        <v>36</v>
      </c>
      <c r="V43" s="181"/>
      <c r="W43" s="181"/>
      <c r="X43" s="181"/>
      <c r="Y43" s="181"/>
      <c r="Z43" s="181"/>
      <c r="AA43" s="182"/>
      <c r="AB43" s="182"/>
      <c r="AC43" s="280">
        <v>24</v>
      </c>
      <c r="AD43" s="179" t="s">
        <v>36</v>
      </c>
      <c r="AE43" s="181"/>
      <c r="AF43" s="281"/>
      <c r="AG43" s="78"/>
      <c r="AH43" s="80"/>
      <c r="AI43" s="78"/>
      <c r="AJ43" s="274"/>
      <c r="AK43" s="180"/>
      <c r="AL43" s="72"/>
    </row>
    <row r="44" spans="1:38" ht="10.5" customHeight="1">
      <c r="A44" s="73">
        <v>25</v>
      </c>
      <c r="B44" s="446" t="s">
        <v>37</v>
      </c>
      <c r="C44" s="325"/>
      <c r="D44" s="396"/>
      <c r="E44" s="221"/>
      <c r="F44" s="139"/>
      <c r="G44" s="139"/>
      <c r="H44" s="212"/>
      <c r="I44" s="254"/>
      <c r="J44" s="75"/>
      <c r="K44" s="73">
        <v>25</v>
      </c>
      <c r="L44" s="446" t="s">
        <v>37</v>
      </c>
      <c r="M44" s="326"/>
      <c r="N44" s="139"/>
      <c r="O44" s="139"/>
      <c r="P44" s="139"/>
      <c r="Q44" s="74"/>
      <c r="R44" s="74"/>
      <c r="S44" s="75"/>
      <c r="T44" s="73">
        <v>25</v>
      </c>
      <c r="U44" s="166" t="s">
        <v>37</v>
      </c>
      <c r="V44" s="139"/>
      <c r="W44" s="139"/>
      <c r="X44" s="139"/>
      <c r="Y44" s="139"/>
      <c r="Z44" s="139"/>
      <c r="AA44" s="74"/>
      <c r="AB44" s="74"/>
      <c r="AC44" s="73">
        <v>25</v>
      </c>
      <c r="AD44" s="279" t="s">
        <v>37</v>
      </c>
      <c r="AE44" s="277"/>
      <c r="AF44" s="75"/>
      <c r="AG44" s="74"/>
      <c r="AH44" s="76"/>
      <c r="AI44" s="74"/>
      <c r="AJ44" s="273"/>
      <c r="AL44" s="72"/>
    </row>
    <row r="45" spans="1:38" ht="10.5" customHeight="1">
      <c r="A45" s="77">
        <v>26</v>
      </c>
      <c r="B45" s="443" t="s">
        <v>117</v>
      </c>
      <c r="C45" s="396"/>
      <c r="D45" s="396"/>
      <c r="E45" s="222"/>
      <c r="F45" s="181"/>
      <c r="G45" s="181"/>
      <c r="H45" s="210"/>
      <c r="I45" s="257"/>
      <c r="J45" s="250"/>
      <c r="K45" s="77">
        <v>26</v>
      </c>
      <c r="L45" s="443" t="s">
        <v>118</v>
      </c>
      <c r="M45" s="326"/>
      <c r="N45" s="181"/>
      <c r="O45" s="181"/>
      <c r="P45" s="181"/>
      <c r="Q45" s="78"/>
      <c r="R45" s="78"/>
      <c r="S45" s="79"/>
      <c r="T45" s="77">
        <v>26</v>
      </c>
      <c r="U45" s="284" t="s">
        <v>118</v>
      </c>
      <c r="V45" s="259"/>
      <c r="W45" s="259"/>
      <c r="X45" s="259"/>
      <c r="Y45" s="259"/>
      <c r="Z45" s="259"/>
      <c r="AA45" s="260"/>
      <c r="AB45" s="260"/>
      <c r="AC45" s="280">
        <v>26</v>
      </c>
      <c r="AD45" s="282" t="s">
        <v>118</v>
      </c>
      <c r="AE45" s="181"/>
      <c r="AF45" s="285"/>
      <c r="AG45" s="87"/>
      <c r="AH45" s="88"/>
      <c r="AI45" s="87"/>
      <c r="AJ45" s="275"/>
      <c r="AK45" s="269"/>
      <c r="AL45" s="72"/>
    </row>
    <row r="46" spans="1:38" ht="12" customHeight="1">
      <c r="A46" s="73">
        <v>27</v>
      </c>
      <c r="B46" s="441" t="s">
        <v>119</v>
      </c>
      <c r="C46" s="401"/>
      <c r="D46" s="401"/>
      <c r="E46" s="221"/>
      <c r="F46" s="139"/>
      <c r="G46" s="139"/>
      <c r="H46" s="224" t="str">
        <f>IF(SUM($H$25:$H$45)&lt;&gt;0,SUM($H$25:$H$45),"")</f>
        <v/>
      </c>
      <c r="I46" s="444"/>
      <c r="J46" s="445"/>
      <c r="K46" s="73">
        <v>27</v>
      </c>
      <c r="L46" s="82"/>
      <c r="M46" s="81"/>
      <c r="N46" s="81"/>
      <c r="O46" s="81"/>
      <c r="P46" s="81"/>
      <c r="Q46" s="81"/>
      <c r="R46" s="81"/>
      <c r="S46" s="81"/>
      <c r="T46" s="73">
        <v>27</v>
      </c>
      <c r="U46" s="82"/>
      <c r="V46" s="81"/>
      <c r="W46" s="81"/>
      <c r="X46" s="81"/>
      <c r="Y46" s="81"/>
      <c r="Z46" s="81"/>
      <c r="AA46" s="81"/>
      <c r="AB46" s="81"/>
      <c r="AC46" s="73">
        <v>27</v>
      </c>
      <c r="AD46" s="82"/>
      <c r="AE46" s="81"/>
      <c r="AF46" s="81"/>
      <c r="AG46" s="145"/>
      <c r="AH46" s="145"/>
      <c r="AI46" s="81"/>
      <c r="AJ46" s="81"/>
      <c r="AK46" s="81"/>
      <c r="AL46" s="72"/>
    </row>
    <row r="47" spans="1:38" ht="12" customHeight="1" thickBot="1">
      <c r="A47" s="89">
        <v>28</v>
      </c>
      <c r="B47" s="442" t="s">
        <v>120</v>
      </c>
      <c r="C47" s="367"/>
      <c r="D47" s="367"/>
      <c r="E47" s="225"/>
      <c r="F47" s="226"/>
      <c r="G47" s="226"/>
      <c r="H47" s="227" t="str">
        <f>IF(AND($H$23&lt;&gt;"",$H$46&lt;&gt;""),($H$23-$H$46),"")</f>
        <v/>
      </c>
      <c r="I47" s="258"/>
      <c r="J47" s="90"/>
      <c r="K47" s="91">
        <v>28</v>
      </c>
      <c r="L47" s="92"/>
      <c r="M47" s="90"/>
      <c r="N47" s="90"/>
      <c r="O47" s="90"/>
      <c r="P47" s="90"/>
      <c r="Q47" s="90"/>
      <c r="R47" s="90"/>
      <c r="S47" s="90"/>
      <c r="T47" s="91">
        <v>28</v>
      </c>
      <c r="U47" s="92"/>
      <c r="V47" s="90"/>
      <c r="W47" s="90"/>
      <c r="X47" s="90"/>
      <c r="Y47" s="90"/>
      <c r="Z47" s="90"/>
      <c r="AA47" s="90"/>
      <c r="AB47" s="90"/>
      <c r="AC47" s="91">
        <v>28</v>
      </c>
      <c r="AD47" s="92"/>
      <c r="AE47" s="90"/>
      <c r="AF47" s="90"/>
      <c r="AG47" s="269"/>
      <c r="AH47" s="269"/>
      <c r="AI47" s="90"/>
      <c r="AJ47" s="90"/>
      <c r="AK47" s="90"/>
      <c r="AL47" s="72"/>
    </row>
    <row r="48" spans="1:38" ht="13.5" customHeight="1">
      <c r="A48" s="60"/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394">
        <f>AssessmentYear</f>
        <v>2026</v>
      </c>
      <c r="T48" s="60"/>
      <c r="U48" s="60"/>
      <c r="V48" s="60"/>
      <c r="W48" s="60"/>
      <c r="X48" s="60"/>
      <c r="Y48" s="60"/>
      <c r="Z48" s="60"/>
      <c r="AA48" s="60"/>
      <c r="AB48" s="394">
        <f>AssessmentYear</f>
        <v>2026</v>
      </c>
      <c r="AC48" s="60"/>
      <c r="AD48" s="60"/>
      <c r="AE48" s="60"/>
      <c r="AF48" s="60"/>
      <c r="AG48" s="60"/>
      <c r="AH48" s="60"/>
      <c r="AI48" s="60"/>
      <c r="AJ48" s="60"/>
      <c r="AK48" s="409">
        <f>AssessmentYear</f>
        <v>2026</v>
      </c>
      <c r="AL48" s="1"/>
    </row>
    <row r="49" spans="1:38" ht="6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394"/>
      <c r="T49" s="1"/>
      <c r="U49" s="1"/>
      <c r="V49" s="1"/>
      <c r="W49" s="1"/>
      <c r="X49" s="1"/>
      <c r="Y49" s="1"/>
      <c r="Z49" s="1"/>
      <c r="AA49" s="1"/>
      <c r="AB49" s="394"/>
      <c r="AC49" s="1"/>
      <c r="AD49" s="1"/>
      <c r="AE49" s="1"/>
      <c r="AF49" s="1"/>
      <c r="AG49" s="1"/>
      <c r="AH49" s="1"/>
      <c r="AI49" s="1"/>
      <c r="AJ49" s="1"/>
      <c r="AK49" s="394"/>
      <c r="AL49" s="1"/>
    </row>
    <row r="50" spans="1:38" ht="18" customHeight="1">
      <c r="A50" s="349"/>
      <c r="B50" s="325"/>
      <c r="C50" s="353" t="s">
        <v>0</v>
      </c>
      <c r="D50" s="325"/>
      <c r="E50" s="325"/>
      <c r="F50" s="325"/>
      <c r="G50" s="325"/>
      <c r="H50" s="325"/>
      <c r="I50" s="325"/>
      <c r="J50" s="325"/>
      <c r="K50" s="349"/>
      <c r="L50" s="325"/>
      <c r="M50" s="353" t="s">
        <v>0</v>
      </c>
      <c r="N50" s="353"/>
      <c r="O50" s="353"/>
      <c r="P50" s="353"/>
      <c r="Q50" s="353"/>
      <c r="R50" s="142"/>
      <c r="S50" s="2" t="str">
        <f>FormNumber</f>
        <v>PT-31 SDG</v>
      </c>
      <c r="T50" s="141"/>
      <c r="U50" s="425" t="s">
        <v>0</v>
      </c>
      <c r="V50" s="425"/>
      <c r="W50" s="425"/>
      <c r="X50" s="425"/>
      <c r="Y50" s="425"/>
      <c r="Z50" s="425"/>
      <c r="AA50" s="425"/>
      <c r="AB50" s="2" t="str">
        <f>FormNumber</f>
        <v>PT-31 SDG</v>
      </c>
      <c r="AE50" s="353" t="s">
        <v>0</v>
      </c>
      <c r="AF50" s="353"/>
      <c r="AG50" s="353"/>
      <c r="AH50" s="353"/>
      <c r="AI50" s="353"/>
      <c r="AJ50" s="353"/>
      <c r="AK50" s="2" t="str">
        <f>FormNumber</f>
        <v>PT-31 SDG</v>
      </c>
      <c r="AL50" s="1"/>
    </row>
    <row r="51" spans="1:38" ht="13.5" customHeight="1">
      <c r="A51" s="354"/>
      <c r="B51" s="325"/>
      <c r="C51" s="344" t="s">
        <v>1</v>
      </c>
      <c r="D51" s="325"/>
      <c r="E51" s="325"/>
      <c r="F51" s="325"/>
      <c r="G51" s="325"/>
      <c r="H51" s="325"/>
      <c r="I51" s="325"/>
      <c r="J51" s="325"/>
      <c r="K51" s="354"/>
      <c r="L51" s="325"/>
      <c r="M51" s="344" t="s">
        <v>1</v>
      </c>
      <c r="N51" s="344"/>
      <c r="O51" s="344"/>
      <c r="P51" s="344"/>
      <c r="Q51" s="344"/>
      <c r="S51" s="140">
        <f>Revision</f>
        <v>45992</v>
      </c>
      <c r="T51" s="143"/>
      <c r="U51" s="426" t="s">
        <v>1</v>
      </c>
      <c r="V51" s="426"/>
      <c r="W51" s="426"/>
      <c r="X51" s="426"/>
      <c r="Y51" s="426"/>
      <c r="Z51" s="426"/>
      <c r="AA51" s="426"/>
      <c r="AB51" s="140">
        <f>Revision</f>
        <v>45992</v>
      </c>
      <c r="AE51" s="344" t="s">
        <v>1</v>
      </c>
      <c r="AF51" s="344"/>
      <c r="AG51" s="344"/>
      <c r="AH51" s="344"/>
      <c r="AI51" s="344"/>
      <c r="AJ51" s="344"/>
      <c r="AK51" s="140">
        <f>Revision</f>
        <v>45992</v>
      </c>
      <c r="AL51" s="1"/>
    </row>
    <row r="52" spans="1:38" ht="13.5" customHeight="1">
      <c r="A52" s="349"/>
      <c r="B52" s="325"/>
      <c r="C52" s="410" t="s">
        <v>122</v>
      </c>
      <c r="D52" s="325"/>
      <c r="E52" s="325"/>
      <c r="F52" s="325"/>
      <c r="G52" s="325"/>
      <c r="H52" s="325"/>
      <c r="I52" s="325"/>
      <c r="J52" s="325"/>
      <c r="K52" s="349"/>
      <c r="L52" s="325"/>
      <c r="M52" s="410" t="s">
        <v>123</v>
      </c>
      <c r="N52" s="342"/>
      <c r="O52" s="342"/>
      <c r="P52" s="342"/>
      <c r="Q52" s="342"/>
      <c r="T52" s="141"/>
      <c r="U52" s="427" t="s">
        <v>156</v>
      </c>
      <c r="V52" s="428"/>
      <c r="W52" s="428"/>
      <c r="X52" s="428"/>
      <c r="Y52" s="428"/>
      <c r="Z52" s="428"/>
      <c r="AA52" s="428"/>
      <c r="AE52" s="410" t="s">
        <v>157</v>
      </c>
      <c r="AF52" s="342"/>
      <c r="AG52" s="342"/>
      <c r="AH52" s="342"/>
      <c r="AI52" s="342"/>
      <c r="AJ52" s="342"/>
      <c r="AL52" s="1"/>
    </row>
    <row r="53" spans="1:38" ht="6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2"/>
      <c r="AL53" s="1"/>
    </row>
    <row r="54" spans="1:38" ht="6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</row>
    <row r="55" spans="1:38" ht="12.75" customHeight="1">
      <c r="A55" s="395" t="s">
        <v>3</v>
      </c>
      <c r="B55" s="396"/>
      <c r="C55" s="396"/>
      <c r="D55" s="396"/>
      <c r="E55" s="396"/>
      <c r="F55" s="396"/>
      <c r="G55" s="396"/>
      <c r="H55" s="396"/>
      <c r="I55" s="396"/>
      <c r="J55" s="396"/>
      <c r="K55" s="395" t="s">
        <v>3</v>
      </c>
      <c r="L55" s="396"/>
      <c r="M55" s="396"/>
      <c r="N55" s="396"/>
      <c r="O55" s="396"/>
      <c r="P55" s="396"/>
      <c r="Q55" s="396"/>
      <c r="R55" s="396"/>
      <c r="S55" s="396"/>
      <c r="T55" s="395" t="s">
        <v>3</v>
      </c>
      <c r="U55" s="407"/>
      <c r="V55" s="407"/>
      <c r="W55" s="407"/>
      <c r="X55" s="407"/>
      <c r="Y55" s="407"/>
      <c r="Z55" s="407"/>
      <c r="AA55" s="407"/>
      <c r="AB55" s="407"/>
      <c r="AC55" s="395" t="s">
        <v>3</v>
      </c>
      <c r="AD55" s="407"/>
      <c r="AE55" s="407"/>
      <c r="AF55" s="407"/>
      <c r="AG55" s="407"/>
      <c r="AH55" s="407"/>
      <c r="AI55" s="407"/>
      <c r="AJ55" s="407"/>
      <c r="AK55" s="407"/>
      <c r="AL55" s="1"/>
    </row>
    <row r="56" spans="1:38" ht="12.75" customHeight="1">
      <c r="A56" s="413" t="s">
        <v>4</v>
      </c>
      <c r="B56" s="325"/>
      <c r="C56" s="325"/>
      <c r="D56" s="325"/>
      <c r="E56" s="325"/>
      <c r="F56" s="325"/>
      <c r="G56" s="325"/>
      <c r="H56" s="325"/>
      <c r="I56" s="325"/>
      <c r="J56" s="325"/>
      <c r="K56" s="413" t="s">
        <v>4</v>
      </c>
      <c r="L56" s="325"/>
      <c r="M56" s="325"/>
      <c r="N56" s="325"/>
      <c r="O56" s="325"/>
      <c r="P56" s="325"/>
      <c r="Q56" s="325"/>
      <c r="R56" s="325"/>
      <c r="S56" s="325"/>
      <c r="T56" s="163" t="s">
        <v>4</v>
      </c>
      <c r="AC56" s="408"/>
      <c r="AD56" s="408"/>
      <c r="AE56" s="408"/>
      <c r="AI56" s="163" t="s">
        <v>5</v>
      </c>
      <c r="AL56" s="1"/>
    </row>
    <row r="57" spans="1:38" ht="12.75" customHeight="1">
      <c r="A57" s="397" t="s">
        <v>6</v>
      </c>
      <c r="B57" s="401"/>
      <c r="C57" s="401"/>
      <c r="D57" s="401"/>
      <c r="E57" s="401"/>
      <c r="F57" s="401"/>
      <c r="G57" s="401"/>
      <c r="H57" s="401"/>
      <c r="I57" s="401"/>
      <c r="J57" s="401"/>
      <c r="K57" s="397" t="s">
        <v>6</v>
      </c>
      <c r="L57" s="401"/>
      <c r="M57" s="401"/>
      <c r="N57" s="401"/>
      <c r="O57" s="401"/>
      <c r="P57" s="401"/>
      <c r="Q57" s="401"/>
      <c r="R57" s="401"/>
      <c r="S57" s="401"/>
      <c r="T57" s="159" t="s">
        <v>6</v>
      </c>
      <c r="U57" s="160"/>
      <c r="V57" s="160"/>
      <c r="W57" s="160"/>
      <c r="X57" s="160"/>
      <c r="Y57" s="160"/>
      <c r="Z57" s="160"/>
      <c r="AA57" s="160"/>
      <c r="AB57" s="160"/>
      <c r="AC57" s="160"/>
      <c r="AD57" s="160"/>
      <c r="AE57" s="160"/>
      <c r="AF57" s="160"/>
      <c r="AG57" s="160"/>
      <c r="AH57" s="160"/>
      <c r="AI57" s="159" t="s">
        <v>6</v>
      </c>
      <c r="AJ57" s="160"/>
      <c r="AK57" s="160"/>
      <c r="AL57" s="1"/>
    </row>
    <row r="58" spans="1:38" ht="12.75" customHeight="1">
      <c r="A58" s="402" t="s">
        <v>7</v>
      </c>
      <c r="B58" s="384"/>
      <c r="C58" s="384"/>
      <c r="D58" s="384"/>
      <c r="E58" s="384"/>
      <c r="F58" s="384"/>
      <c r="G58" s="384"/>
      <c r="H58" s="384"/>
      <c r="I58" s="384"/>
      <c r="J58" s="385"/>
      <c r="K58" s="402" t="s">
        <v>7</v>
      </c>
      <c r="L58" s="384"/>
      <c r="M58" s="384"/>
      <c r="N58" s="384"/>
      <c r="O58" s="384"/>
      <c r="P58" s="384"/>
      <c r="Q58" s="384"/>
      <c r="R58" s="384"/>
      <c r="S58" s="385"/>
      <c r="T58" s="162" t="s">
        <v>7</v>
      </c>
      <c r="U58" s="145"/>
      <c r="V58" s="145"/>
      <c r="W58" s="145"/>
      <c r="X58" s="145"/>
      <c r="Y58" s="145"/>
      <c r="Z58" s="145"/>
      <c r="AA58" s="145"/>
      <c r="AB58" s="145"/>
      <c r="AC58" s="145"/>
      <c r="AD58" s="145"/>
      <c r="AE58" s="145"/>
      <c r="AF58" s="146"/>
      <c r="AG58" s="162" t="s">
        <v>8</v>
      </c>
      <c r="AH58" s="146"/>
      <c r="AI58" s="162" t="s">
        <v>9</v>
      </c>
      <c r="AJ58" s="145"/>
      <c r="AK58" s="145"/>
      <c r="AL58" s="1"/>
    </row>
    <row r="59" spans="1:38" ht="12.75" customHeight="1">
      <c r="A59" s="397" t="s">
        <v>6</v>
      </c>
      <c r="B59" s="401"/>
      <c r="C59" s="401"/>
      <c r="D59" s="401"/>
      <c r="E59" s="401"/>
      <c r="F59" s="401"/>
      <c r="G59" s="401"/>
      <c r="H59" s="401"/>
      <c r="I59" s="401"/>
      <c r="J59" s="373"/>
      <c r="K59" s="397" t="s">
        <v>6</v>
      </c>
      <c r="L59" s="401"/>
      <c r="M59" s="401"/>
      <c r="N59" s="401"/>
      <c r="O59" s="401"/>
      <c r="P59" s="401"/>
      <c r="Q59" s="401"/>
      <c r="R59" s="401"/>
      <c r="S59" s="373"/>
      <c r="T59" s="159" t="s">
        <v>6</v>
      </c>
      <c r="U59" s="160"/>
      <c r="V59" s="160"/>
      <c r="W59" s="160"/>
      <c r="X59" s="160"/>
      <c r="Y59" s="160"/>
      <c r="Z59" s="160"/>
      <c r="AA59" s="160"/>
      <c r="AB59" s="160"/>
      <c r="AC59" s="160"/>
      <c r="AD59" s="160"/>
      <c r="AE59" s="160"/>
      <c r="AF59" s="144"/>
      <c r="AG59" s="159" t="s">
        <v>6</v>
      </c>
      <c r="AH59" s="144"/>
      <c r="AI59" s="159" t="s">
        <v>6</v>
      </c>
      <c r="AJ59" s="160"/>
      <c r="AK59" s="160"/>
      <c r="AL59" s="1"/>
    </row>
    <row r="60" spans="1:38" ht="6" customHeight="1" thickBot="1">
      <c r="A60" s="60"/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1"/>
      <c r="M60" s="61"/>
      <c r="N60" s="236"/>
      <c r="O60" s="236"/>
      <c r="P60" s="236"/>
      <c r="Q60" s="60"/>
      <c r="R60" s="60"/>
      <c r="S60" s="60"/>
      <c r="T60" s="60"/>
      <c r="U60" s="61"/>
      <c r="V60" s="61"/>
      <c r="W60" s="236"/>
      <c r="X60" s="236"/>
      <c r="Y60" s="236"/>
      <c r="Z60" s="236"/>
      <c r="AA60" s="60"/>
      <c r="AB60" s="60"/>
      <c r="AC60" s="60"/>
      <c r="AD60" s="61"/>
      <c r="AE60" s="61"/>
      <c r="AF60" s="60"/>
      <c r="AG60" s="60"/>
      <c r="AH60" s="60"/>
      <c r="AI60" s="60"/>
      <c r="AJ60" s="60"/>
      <c r="AK60" s="60"/>
      <c r="AL60" s="1"/>
    </row>
    <row r="61" spans="1:38" ht="15" customHeight="1">
      <c r="A61" s="189"/>
      <c r="B61" s="430"/>
      <c r="C61" s="431"/>
      <c r="D61" s="431"/>
      <c r="E61" s="198" t="s">
        <v>78</v>
      </c>
      <c r="F61" s="199" t="s">
        <v>78</v>
      </c>
      <c r="G61" s="199" t="s">
        <v>78</v>
      </c>
      <c r="H61" s="200" t="s">
        <v>78</v>
      </c>
      <c r="I61" s="190" t="s">
        <v>79</v>
      </c>
      <c r="J61" s="190" t="s">
        <v>79</v>
      </c>
      <c r="K61" s="183"/>
      <c r="L61" s="417"/>
      <c r="M61" s="326"/>
      <c r="N61" s="190" t="s">
        <v>79</v>
      </c>
      <c r="O61" s="190" t="s">
        <v>79</v>
      </c>
      <c r="P61" s="190" t="s">
        <v>79</v>
      </c>
      <c r="Q61" s="95" t="s">
        <v>79</v>
      </c>
      <c r="R61" s="95" t="s">
        <v>79</v>
      </c>
      <c r="S61" s="95" t="s">
        <v>79</v>
      </c>
      <c r="T61" s="93"/>
      <c r="U61" s="157"/>
      <c r="V61" s="139"/>
      <c r="W61" s="94" t="s">
        <v>79</v>
      </c>
      <c r="X61" s="94" t="s">
        <v>79</v>
      </c>
      <c r="Y61" s="94" t="s">
        <v>79</v>
      </c>
      <c r="Z61" s="161" t="s">
        <v>79</v>
      </c>
      <c r="AA61" s="161" t="s">
        <v>79</v>
      </c>
      <c r="AB61" s="161" t="s">
        <v>79</v>
      </c>
      <c r="AC61" s="183"/>
      <c r="AD61" s="157"/>
      <c r="AE61" s="139"/>
      <c r="AF61" s="95" t="s">
        <v>79</v>
      </c>
      <c r="AG61" s="94" t="s">
        <v>79</v>
      </c>
      <c r="AH61" s="94" t="s">
        <v>79</v>
      </c>
      <c r="AI61" s="94" t="s">
        <v>79</v>
      </c>
      <c r="AJ61" s="161" t="s">
        <v>79</v>
      </c>
      <c r="AK61" s="145"/>
      <c r="AL61" s="1"/>
    </row>
    <row r="62" spans="1:38" ht="15" customHeight="1">
      <c r="A62" s="191"/>
      <c r="B62" s="417" t="s">
        <v>11</v>
      </c>
      <c r="C62" s="429"/>
      <c r="D62" s="396"/>
      <c r="E62" s="228">
        <f>F62-1</f>
        <v>2022</v>
      </c>
      <c r="F62" s="197">
        <f>G62-1</f>
        <v>2023</v>
      </c>
      <c r="G62" s="197">
        <f>H62-1</f>
        <v>2024</v>
      </c>
      <c r="H62" s="202">
        <f t="shared" ref="H62" si="3">H14</f>
        <v>2025</v>
      </c>
      <c r="I62" s="286">
        <f>I14</f>
        <v>2026</v>
      </c>
      <c r="J62" s="288">
        <f>J14</f>
        <v>2027</v>
      </c>
      <c r="K62" s="184"/>
      <c r="L62" s="417" t="s">
        <v>11</v>
      </c>
      <c r="M62" s="326"/>
      <c r="N62" s="66">
        <f>N14</f>
        <v>2028</v>
      </c>
      <c r="O62" s="66">
        <f>O14</f>
        <v>2029</v>
      </c>
      <c r="P62" s="66">
        <f>P14</f>
        <v>2030</v>
      </c>
      <c r="Q62" s="66">
        <f t="shared" ref="Q62:S62" si="4">Q14</f>
        <v>2031</v>
      </c>
      <c r="R62" s="66">
        <f t="shared" si="4"/>
        <v>2032</v>
      </c>
      <c r="S62" s="66">
        <f t="shared" si="4"/>
        <v>2033</v>
      </c>
      <c r="T62" s="63"/>
      <c r="U62" s="157" t="s">
        <v>11</v>
      </c>
      <c r="V62" s="139"/>
      <c r="W62" s="66">
        <f t="shared" ref="W62:AB62" si="5">W14</f>
        <v>2034</v>
      </c>
      <c r="X62" s="66">
        <f t="shared" si="5"/>
        <v>2035</v>
      </c>
      <c r="Y62" s="66">
        <f t="shared" si="5"/>
        <v>2036</v>
      </c>
      <c r="Z62" s="158">
        <f t="shared" si="5"/>
        <v>2037</v>
      </c>
      <c r="AA62" s="66">
        <f t="shared" si="5"/>
        <v>2038</v>
      </c>
      <c r="AB62" s="66">
        <f t="shared" si="5"/>
        <v>2039</v>
      </c>
      <c r="AC62" s="184"/>
      <c r="AD62" s="157" t="s">
        <v>11</v>
      </c>
      <c r="AE62" s="139"/>
      <c r="AF62" s="66">
        <f t="shared" ref="AF62:AJ62" si="6">AF14</f>
        <v>2040</v>
      </c>
      <c r="AG62" s="66">
        <f t="shared" si="6"/>
        <v>2041</v>
      </c>
      <c r="AH62" s="66">
        <f t="shared" si="6"/>
        <v>2042</v>
      </c>
      <c r="AI62" s="66">
        <f t="shared" si="6"/>
        <v>2043</v>
      </c>
      <c r="AJ62" s="158">
        <f t="shared" si="6"/>
        <v>2044</v>
      </c>
      <c r="AL62" s="1"/>
    </row>
    <row r="63" spans="1:38" ht="15" customHeight="1" thickBot="1">
      <c r="A63" s="192"/>
      <c r="B63" s="419" t="s">
        <v>14</v>
      </c>
      <c r="C63" s="429"/>
      <c r="D63" s="396"/>
      <c r="E63" s="203"/>
      <c r="F63" s="204"/>
      <c r="G63" s="204"/>
      <c r="H63" s="205" t="s">
        <v>15</v>
      </c>
      <c r="I63" s="287"/>
      <c r="J63" s="149"/>
      <c r="K63" s="185"/>
      <c r="L63" s="419" t="s">
        <v>14</v>
      </c>
      <c r="M63" s="326"/>
      <c r="N63" s="193" t="s">
        <v>61</v>
      </c>
      <c r="O63" s="69" t="s">
        <v>80</v>
      </c>
      <c r="P63" s="268" t="s">
        <v>81</v>
      </c>
      <c r="Q63" s="69" t="s">
        <v>82</v>
      </c>
      <c r="R63" s="69" t="s">
        <v>83</v>
      </c>
      <c r="S63" s="70" t="s">
        <v>84</v>
      </c>
      <c r="T63" s="68"/>
      <c r="U63" s="155" t="s">
        <v>14</v>
      </c>
      <c r="V63" s="139"/>
      <c r="W63" s="69" t="s">
        <v>85</v>
      </c>
      <c r="X63" s="71" t="s">
        <v>86</v>
      </c>
      <c r="Y63" s="69" t="s">
        <v>87</v>
      </c>
      <c r="Z63" s="156" t="s">
        <v>88</v>
      </c>
      <c r="AA63" s="266" t="s">
        <v>89</v>
      </c>
      <c r="AB63" s="267" t="s">
        <v>90</v>
      </c>
      <c r="AC63" s="185"/>
      <c r="AD63" s="155" t="s">
        <v>14</v>
      </c>
      <c r="AE63" s="139"/>
      <c r="AF63" s="265" t="s">
        <v>91</v>
      </c>
      <c r="AG63" s="69" t="s">
        <v>92</v>
      </c>
      <c r="AH63" s="71" t="s">
        <v>93</v>
      </c>
      <c r="AI63" s="69" t="s">
        <v>94</v>
      </c>
      <c r="AJ63" s="156" t="s">
        <v>95</v>
      </c>
      <c r="AL63" s="1"/>
    </row>
    <row r="64" spans="1:38" ht="12.75" customHeight="1">
      <c r="A64" s="439" t="s">
        <v>124</v>
      </c>
      <c r="B64" s="396"/>
      <c r="C64" s="396"/>
      <c r="D64" s="396"/>
      <c r="E64" s="396"/>
      <c r="F64" s="396"/>
      <c r="G64" s="396"/>
      <c r="H64" s="396"/>
      <c r="I64" s="396"/>
      <c r="J64" s="396"/>
      <c r="K64" s="407" t="s">
        <v>124</v>
      </c>
      <c r="L64" s="396"/>
      <c r="M64" s="396"/>
      <c r="N64" s="396"/>
      <c r="O64" s="396"/>
      <c r="P64" s="396"/>
      <c r="Q64" s="396"/>
      <c r="R64" s="396"/>
      <c r="S64" s="396"/>
      <c r="T64" s="395" t="s">
        <v>124</v>
      </c>
      <c r="U64" s="407"/>
      <c r="V64" s="407"/>
      <c r="W64" s="407"/>
      <c r="X64" s="407"/>
      <c r="Y64" s="407"/>
      <c r="Z64" s="407"/>
      <c r="AA64" s="407"/>
      <c r="AB64" s="407"/>
      <c r="AC64" s="395" t="s">
        <v>124</v>
      </c>
      <c r="AD64" s="407"/>
      <c r="AE64" s="407"/>
      <c r="AF64" s="407"/>
      <c r="AG64" s="407"/>
      <c r="AH64" s="407"/>
      <c r="AI64" s="407"/>
      <c r="AJ64" s="407"/>
      <c r="AK64" s="407"/>
      <c r="AL64" s="1"/>
    </row>
    <row r="65" spans="1:40" ht="10.5" customHeight="1">
      <c r="A65" s="96">
        <v>31</v>
      </c>
      <c r="B65" s="440" t="s">
        <v>125</v>
      </c>
      <c r="C65" s="429"/>
      <c r="D65" s="429"/>
      <c r="E65" s="195"/>
      <c r="F65" s="154"/>
      <c r="G65" s="195"/>
      <c r="H65" s="97"/>
      <c r="I65" s="97"/>
      <c r="J65" s="97"/>
      <c r="K65" s="186">
        <v>31</v>
      </c>
      <c r="L65" s="440" t="s">
        <v>125</v>
      </c>
      <c r="M65" s="396"/>
      <c r="N65" s="237"/>
      <c r="O65" s="237"/>
      <c r="P65" s="152"/>
      <c r="Q65" s="97"/>
      <c r="R65" s="97"/>
      <c r="S65" s="97"/>
      <c r="T65" s="96">
        <v>31</v>
      </c>
      <c r="U65" s="153" t="s">
        <v>125</v>
      </c>
      <c r="V65" s="151"/>
      <c r="W65" s="237"/>
      <c r="X65" s="237"/>
      <c r="Y65" s="237"/>
      <c r="Z65" s="237"/>
      <c r="AA65" s="97"/>
      <c r="AB65" s="97"/>
      <c r="AC65" s="186">
        <v>31</v>
      </c>
      <c r="AD65" s="153" t="s">
        <v>125</v>
      </c>
      <c r="AE65" s="151"/>
      <c r="AF65" s="97"/>
      <c r="AG65" s="97"/>
      <c r="AH65" s="97"/>
      <c r="AI65" s="97"/>
      <c r="AJ65" s="97"/>
      <c r="AK65" s="152"/>
      <c r="AL65" s="1"/>
    </row>
    <row r="66" spans="1:40" ht="10.5" customHeight="1">
      <c r="A66" s="98">
        <v>38</v>
      </c>
      <c r="B66" s="436" t="s">
        <v>126</v>
      </c>
      <c r="C66" s="396"/>
      <c r="D66" s="396"/>
      <c r="E66" s="196"/>
      <c r="F66" s="180"/>
      <c r="G66" s="196"/>
      <c r="H66" s="99"/>
      <c r="I66" s="99"/>
      <c r="J66" s="99"/>
      <c r="K66" s="187">
        <v>38</v>
      </c>
      <c r="L66" s="437" t="s">
        <v>126</v>
      </c>
      <c r="M66" s="438"/>
      <c r="N66" s="196"/>
      <c r="O66" s="196"/>
      <c r="P66" s="196"/>
      <c r="Q66" s="99"/>
      <c r="R66" s="99"/>
      <c r="S66" s="99"/>
      <c r="T66" s="98">
        <v>38</v>
      </c>
      <c r="U66" s="150" t="s">
        <v>126</v>
      </c>
      <c r="V66" s="151"/>
      <c r="W66" s="196"/>
      <c r="X66" s="196"/>
      <c r="Y66" s="196"/>
      <c r="Z66" s="196"/>
      <c r="AA66" s="99"/>
      <c r="AB66" s="99"/>
      <c r="AC66" s="187">
        <v>38</v>
      </c>
      <c r="AD66" s="238" t="s">
        <v>126</v>
      </c>
      <c r="AE66" s="180"/>
      <c r="AF66" s="99"/>
      <c r="AG66" s="99"/>
      <c r="AH66" s="99"/>
      <c r="AI66" s="99"/>
      <c r="AJ66" s="99"/>
      <c r="AK66" s="196"/>
      <c r="AL66" s="1"/>
    </row>
    <row r="67" spans="1:40" ht="10.5" customHeight="1">
      <c r="A67" s="101">
        <v>39</v>
      </c>
      <c r="B67" s="432" t="s">
        <v>127</v>
      </c>
      <c r="C67" s="433"/>
      <c r="D67" s="434"/>
      <c r="E67" s="148"/>
      <c r="F67" s="194"/>
      <c r="G67" s="148"/>
      <c r="H67" s="100"/>
      <c r="I67" s="100"/>
      <c r="J67" s="100"/>
      <c r="K67" s="188">
        <v>39</v>
      </c>
      <c r="L67" s="435" t="s">
        <v>150</v>
      </c>
      <c r="M67" s="401"/>
      <c r="N67" s="148"/>
      <c r="O67" s="148"/>
      <c r="P67" s="148"/>
      <c r="Q67" s="100"/>
      <c r="R67" s="100"/>
      <c r="S67" s="100"/>
      <c r="T67" s="101">
        <v>39</v>
      </c>
      <c r="U67" s="147" t="s">
        <v>150</v>
      </c>
      <c r="V67" s="160"/>
      <c r="W67" s="148"/>
      <c r="X67" s="148"/>
      <c r="Y67" s="148"/>
      <c r="Z67" s="148"/>
      <c r="AA67" s="100"/>
      <c r="AB67" s="100"/>
      <c r="AC67" s="188">
        <v>39</v>
      </c>
      <c r="AD67" s="147" t="s">
        <v>150</v>
      </c>
      <c r="AE67" s="160"/>
      <c r="AF67" s="100"/>
      <c r="AG67" s="100"/>
      <c r="AH67" s="100"/>
      <c r="AI67" s="100"/>
      <c r="AJ67" s="100"/>
      <c r="AK67" s="149"/>
      <c r="AL67" s="1"/>
    </row>
    <row r="68" spans="1:40" ht="17.25" customHeight="1">
      <c r="A68" s="102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</row>
    <row r="69" spans="1:40" ht="17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</row>
    <row r="70" spans="1:4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</row>
    <row r="71" spans="1:40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</row>
    <row r="72" spans="1:40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</row>
    <row r="73" spans="1:40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</row>
    <row r="74" spans="1:40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</row>
    <row r="75" spans="1:40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</row>
    <row r="76" spans="1:40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</row>
    <row r="77" spans="1:40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</row>
    <row r="78" spans="1:40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</row>
    <row r="79" spans="1:40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</row>
    <row r="80" spans="1:4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</row>
    <row r="81" spans="1:40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</row>
    <row r="82" spans="1:40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</row>
    <row r="83" spans="1:40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</row>
    <row r="84" spans="1:40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</row>
    <row r="85" spans="1:40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</row>
    <row r="86" spans="1:40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</row>
    <row r="87" spans="1:40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</row>
    <row r="88" spans="1:40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</row>
    <row r="89" spans="1:40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</row>
    <row r="90" spans="1:4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</row>
    <row r="91" spans="1:40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</row>
    <row r="92" spans="1:40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</row>
    <row r="93" spans="1:40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</row>
    <row r="94" spans="1:40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</row>
    <row r="95" spans="1:40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</row>
    <row r="96" spans="1:40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</row>
    <row r="97" spans="1:40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</row>
    <row r="98" spans="1:40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</row>
    <row r="99" spans="1:40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</row>
    <row r="100" spans="1:4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</row>
    <row r="101" spans="1:40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</row>
    <row r="102" spans="1:40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</row>
    <row r="103" spans="1:40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</row>
    <row r="104" spans="1:40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</row>
    <row r="105" spans="1:40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</row>
    <row r="106" spans="1:40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</row>
    <row r="107" spans="1:40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</row>
    <row r="108" spans="1:40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</row>
    <row r="109" spans="1:40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</row>
    <row r="110" spans="1:4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</row>
    <row r="111" spans="1:40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</row>
    <row r="112" spans="1:40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</row>
    <row r="113" spans="1:40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</row>
    <row r="114" spans="1:40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</row>
    <row r="115" spans="1:40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</row>
    <row r="116" spans="1:40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</row>
    <row r="117" spans="1:40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</row>
    <row r="118" spans="1:40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</row>
    <row r="119" spans="1:40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</row>
    <row r="120" spans="1:4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</row>
    <row r="121" spans="1:40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</row>
    <row r="122" spans="1:40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</row>
    <row r="123" spans="1:40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</row>
    <row r="124" spans="1:40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</row>
    <row r="125" spans="1:40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</row>
    <row r="126" spans="1:40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</row>
    <row r="127" spans="1:40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</row>
    <row r="128" spans="1:40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</row>
    <row r="129" spans="1:40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</row>
    <row r="130" spans="1:4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</row>
    <row r="131" spans="1:40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</row>
    <row r="132" spans="1:40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</row>
    <row r="133" spans="1:40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</row>
    <row r="134" spans="1:40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</row>
    <row r="135" spans="1:40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</row>
    <row r="136" spans="1:40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</row>
    <row r="137" spans="1:40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</row>
    <row r="138" spans="1:40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</row>
    <row r="139" spans="1:40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</row>
    <row r="140" spans="1: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</row>
    <row r="141" spans="1:40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</row>
    <row r="142" spans="1:40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</row>
    <row r="143" spans="1:40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</row>
    <row r="144" spans="1:40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</row>
    <row r="145" spans="1:40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</row>
    <row r="146" spans="1:40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</row>
    <row r="147" spans="1:40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</row>
    <row r="148" spans="1:40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</row>
    <row r="149" spans="1:40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</row>
    <row r="150" spans="1:4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</row>
    <row r="151" spans="1:40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</row>
    <row r="152" spans="1:40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</row>
    <row r="153" spans="1:40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</row>
    <row r="154" spans="1:40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</row>
    <row r="155" spans="1:40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</row>
    <row r="156" spans="1:40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</row>
    <row r="157" spans="1:40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</row>
    <row r="158" spans="1:40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</row>
    <row r="159" spans="1:40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</row>
    <row r="160" spans="1:4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</row>
    <row r="161" spans="1:40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</row>
    <row r="162" spans="1:40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</row>
    <row r="163" spans="1:40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</row>
    <row r="164" spans="1:40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</row>
    <row r="165" spans="1:40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</row>
    <row r="166" spans="1:40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</row>
    <row r="167" spans="1:40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</row>
    <row r="168" spans="1:40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</row>
    <row r="169" spans="1:40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</row>
    <row r="170" spans="1:4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</row>
    <row r="171" spans="1:40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</row>
    <row r="172" spans="1:40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</row>
    <row r="173" spans="1:40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</row>
    <row r="174" spans="1:40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</row>
    <row r="175" spans="1:40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</row>
    <row r="176" spans="1:40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</row>
    <row r="177" spans="1:40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</row>
    <row r="178" spans="1:40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</row>
    <row r="179" spans="1:40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</row>
    <row r="180" spans="1:4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</row>
    <row r="181" spans="1:40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</row>
    <row r="182" spans="1:40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</row>
    <row r="183" spans="1:40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</row>
    <row r="184" spans="1:40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</row>
    <row r="185" spans="1:40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</row>
    <row r="186" spans="1:40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</row>
    <row r="187" spans="1:40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</row>
    <row r="188" spans="1:40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</row>
    <row r="189" spans="1:40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</row>
    <row r="190" spans="1:4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</row>
    <row r="191" spans="1:40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</row>
    <row r="192" spans="1:40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</row>
    <row r="193" spans="1:40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</row>
    <row r="194" spans="1:40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</row>
    <row r="195" spans="1:40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</row>
    <row r="196" spans="1:40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</row>
    <row r="197" spans="1:40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</row>
    <row r="198" spans="1:40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</row>
    <row r="199" spans="1:40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</row>
    <row r="200" spans="1:4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</row>
    <row r="201" spans="1:40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</row>
    <row r="202" spans="1:40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</row>
    <row r="203" spans="1:40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</row>
    <row r="204" spans="1:40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</row>
    <row r="205" spans="1:40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</row>
    <row r="206" spans="1:40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</row>
    <row r="207" spans="1:40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</row>
    <row r="208" spans="1:40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</row>
    <row r="209" spans="1:40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</row>
    <row r="210" spans="1:4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</row>
    <row r="211" spans="1:40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</row>
    <row r="212" spans="1:40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</row>
    <row r="213" spans="1:40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</row>
    <row r="214" spans="1:40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</row>
    <row r="215" spans="1:40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</row>
    <row r="216" spans="1:40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</row>
    <row r="217" spans="1:40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</row>
    <row r="218" spans="1:40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</row>
    <row r="219" spans="1:40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</row>
    <row r="220" spans="1:4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</row>
    <row r="221" spans="1:40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</row>
    <row r="222" spans="1:40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</row>
    <row r="223" spans="1:40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</row>
    <row r="224" spans="1:40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</row>
    <row r="225" spans="1:40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</row>
    <row r="226" spans="1:40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</row>
    <row r="227" spans="1:40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</row>
    <row r="228" spans="1:40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</row>
    <row r="229" spans="1:40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</row>
    <row r="230" spans="1:4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</row>
    <row r="231" spans="1:40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</row>
    <row r="232" spans="1:40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</row>
    <row r="233" spans="1:40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</row>
    <row r="234" spans="1:40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</row>
    <row r="235" spans="1:40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</row>
    <row r="236" spans="1:40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</row>
    <row r="237" spans="1:40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</row>
    <row r="238" spans="1:40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</row>
    <row r="239" spans="1:40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</row>
    <row r="240" spans="1: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</row>
    <row r="241" spans="1:40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</row>
    <row r="242" spans="1:40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</row>
    <row r="243" spans="1:40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</row>
    <row r="244" spans="1:40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</row>
    <row r="245" spans="1:40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</row>
    <row r="246" spans="1:40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</row>
    <row r="247" spans="1:40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</row>
    <row r="248" spans="1:40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</row>
    <row r="249" spans="1:40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</row>
    <row r="250" spans="1:4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</row>
    <row r="251" spans="1:40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</row>
    <row r="252" spans="1:40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</row>
    <row r="253" spans="1:40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</row>
    <row r="254" spans="1:40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</row>
    <row r="255" spans="1:40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</row>
    <row r="256" spans="1:40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</row>
    <row r="257" spans="1:40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</row>
    <row r="258" spans="1:40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</row>
    <row r="259" spans="1:40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</row>
    <row r="260" spans="1:4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</row>
    <row r="261" spans="1:40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</row>
    <row r="262" spans="1:40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</row>
    <row r="263" spans="1:40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</row>
    <row r="264" spans="1:40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</row>
    <row r="265" spans="1:40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</row>
    <row r="266" spans="1:40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</row>
    <row r="267" spans="1:40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</row>
    <row r="268" spans="1:40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</row>
    <row r="269" spans="1:40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</row>
    <row r="270" spans="1:4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</row>
    <row r="271" spans="1:40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</row>
    <row r="272" spans="1:40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</row>
    <row r="273" spans="1:40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</row>
    <row r="274" spans="1:40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</row>
    <row r="275" spans="1:40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</row>
    <row r="276" spans="1:40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</row>
    <row r="277" spans="1:40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</row>
    <row r="278" spans="1:40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</row>
    <row r="279" spans="1:40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</row>
    <row r="280" spans="1:4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</row>
    <row r="281" spans="1:40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</row>
    <row r="282" spans="1:40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</row>
    <row r="283" spans="1:40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</row>
    <row r="284" spans="1:40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</row>
    <row r="285" spans="1:40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</row>
    <row r="286" spans="1:40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</row>
    <row r="287" spans="1:40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</row>
    <row r="288" spans="1:40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</row>
    <row r="289" spans="1:40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</row>
    <row r="290" spans="1:4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</row>
    <row r="291" spans="1:40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</row>
    <row r="292" spans="1:40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</row>
    <row r="293" spans="1:40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</row>
    <row r="294" spans="1:40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</row>
    <row r="295" spans="1:40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</row>
    <row r="296" spans="1:40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</row>
    <row r="297" spans="1:40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</row>
    <row r="298" spans="1:40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</row>
    <row r="299" spans="1:40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</row>
    <row r="300" spans="1:4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</row>
    <row r="301" spans="1:40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</row>
    <row r="302" spans="1:40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</row>
    <row r="303" spans="1:40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</row>
    <row r="304" spans="1:40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</row>
    <row r="305" spans="1:40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</row>
    <row r="306" spans="1:40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</row>
    <row r="307" spans="1:40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</row>
    <row r="308" spans="1:40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</row>
    <row r="309" spans="1:40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</row>
    <row r="310" spans="1:4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</row>
    <row r="311" spans="1:40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</row>
    <row r="312" spans="1:40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</row>
    <row r="313" spans="1:40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</row>
    <row r="314" spans="1:40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</row>
    <row r="315" spans="1:40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</row>
    <row r="316" spans="1:40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</row>
    <row r="317" spans="1:40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</row>
    <row r="318" spans="1:40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</row>
    <row r="319" spans="1:40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</row>
    <row r="320" spans="1:4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</row>
    <row r="321" spans="1:40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</row>
    <row r="322" spans="1:40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</row>
    <row r="323" spans="1:40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</row>
    <row r="324" spans="1:40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</row>
    <row r="325" spans="1:40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</row>
    <row r="326" spans="1:40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</row>
    <row r="327" spans="1:40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</row>
    <row r="328" spans="1:40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</row>
    <row r="329" spans="1:40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</row>
    <row r="330" spans="1:4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</row>
    <row r="331" spans="1:40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</row>
    <row r="332" spans="1:40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</row>
    <row r="333" spans="1:40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</row>
    <row r="334" spans="1:40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</row>
    <row r="335" spans="1:40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</row>
    <row r="336" spans="1:40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</row>
    <row r="337" spans="1:40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</row>
    <row r="338" spans="1:40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</row>
    <row r="339" spans="1:40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</row>
    <row r="340" spans="1: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</row>
    <row r="341" spans="1:40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</row>
    <row r="342" spans="1:40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</row>
    <row r="343" spans="1:40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</row>
    <row r="344" spans="1:40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</row>
    <row r="345" spans="1:40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</row>
    <row r="346" spans="1:40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</row>
    <row r="347" spans="1:40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</row>
    <row r="348" spans="1:40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</row>
    <row r="349" spans="1:40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</row>
    <row r="350" spans="1:4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</row>
    <row r="351" spans="1:40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</row>
    <row r="352" spans="1:40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</row>
    <row r="353" spans="1:40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</row>
    <row r="354" spans="1:40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</row>
    <row r="355" spans="1:40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</row>
    <row r="356" spans="1:40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</row>
    <row r="357" spans="1:40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</row>
    <row r="358" spans="1:40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</row>
    <row r="359" spans="1:40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</row>
    <row r="360" spans="1:4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</row>
    <row r="361" spans="1:40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</row>
    <row r="362" spans="1:40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</row>
    <row r="363" spans="1:40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</row>
    <row r="364" spans="1:40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</row>
    <row r="365" spans="1:40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</row>
    <row r="366" spans="1:40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</row>
    <row r="367" spans="1:40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</row>
    <row r="368" spans="1:40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</row>
    <row r="369" spans="1:40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</row>
    <row r="370" spans="1:4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</row>
    <row r="371" spans="1:40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</row>
    <row r="372" spans="1:40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</row>
    <row r="373" spans="1:40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</row>
    <row r="374" spans="1:40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</row>
    <row r="375" spans="1:40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</row>
    <row r="376" spans="1:40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</row>
    <row r="377" spans="1:40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</row>
    <row r="378" spans="1:40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</row>
    <row r="379" spans="1:40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</row>
    <row r="380" spans="1:4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</row>
    <row r="381" spans="1:40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</row>
    <row r="382" spans="1:40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</row>
    <row r="383" spans="1:40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</row>
    <row r="384" spans="1:40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</row>
    <row r="385" spans="1:40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</row>
    <row r="386" spans="1:40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</row>
    <row r="387" spans="1:40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</row>
    <row r="388" spans="1:40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</row>
    <row r="389" spans="1:40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</row>
    <row r="390" spans="1:4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</row>
    <row r="391" spans="1:40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</row>
    <row r="392" spans="1:40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</row>
    <row r="393" spans="1:40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</row>
    <row r="394" spans="1:40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</row>
    <row r="395" spans="1:40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</row>
    <row r="396" spans="1:40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</row>
    <row r="397" spans="1:40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</row>
    <row r="398" spans="1:40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</row>
    <row r="399" spans="1:40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</row>
    <row r="400" spans="1:4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</row>
    <row r="401" spans="1:40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</row>
    <row r="402" spans="1:40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</row>
    <row r="403" spans="1:40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</row>
    <row r="404" spans="1:40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</row>
    <row r="405" spans="1:40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</row>
    <row r="406" spans="1:40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</row>
    <row r="407" spans="1:40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</row>
    <row r="408" spans="1:40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</row>
    <row r="409" spans="1:40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</row>
    <row r="410" spans="1:4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</row>
    <row r="411" spans="1:40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</row>
    <row r="412" spans="1:40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</row>
    <row r="413" spans="1:40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</row>
    <row r="414" spans="1:40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</row>
    <row r="415" spans="1:40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</row>
    <row r="416" spans="1:40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</row>
    <row r="417" spans="1:40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</row>
    <row r="418" spans="1:40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</row>
    <row r="419" spans="1:40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</row>
    <row r="420" spans="1:4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</row>
    <row r="421" spans="1:40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</row>
    <row r="422" spans="1:40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</row>
    <row r="423" spans="1:40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</row>
    <row r="424" spans="1:40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</row>
    <row r="425" spans="1:40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</row>
    <row r="426" spans="1:40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</row>
    <row r="427" spans="1:40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</row>
    <row r="428" spans="1:40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</row>
    <row r="429" spans="1:40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</row>
    <row r="430" spans="1:4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</row>
    <row r="431" spans="1:40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</row>
    <row r="432" spans="1:40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</row>
    <row r="433" spans="1:40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</row>
    <row r="434" spans="1:40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</row>
    <row r="435" spans="1:40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</row>
    <row r="436" spans="1:40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</row>
    <row r="437" spans="1:40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</row>
    <row r="438" spans="1:40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</row>
    <row r="439" spans="1:40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</row>
    <row r="440" spans="1: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</row>
    <row r="441" spans="1:40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</row>
    <row r="442" spans="1:40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</row>
    <row r="443" spans="1:40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</row>
    <row r="444" spans="1:40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</row>
    <row r="445" spans="1:40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</row>
    <row r="446" spans="1:40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</row>
    <row r="447" spans="1:40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</row>
    <row r="448" spans="1:40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</row>
    <row r="449" spans="1:40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</row>
    <row r="450" spans="1:4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</row>
    <row r="451" spans="1:40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</row>
    <row r="452" spans="1:40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</row>
    <row r="453" spans="1:40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</row>
    <row r="454" spans="1:40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</row>
    <row r="455" spans="1:40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</row>
    <row r="456" spans="1:40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</row>
    <row r="457" spans="1:40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</row>
    <row r="458" spans="1:40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</row>
    <row r="459" spans="1:40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</row>
    <row r="460" spans="1:4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</row>
    <row r="461" spans="1:40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</row>
    <row r="462" spans="1:40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</row>
    <row r="463" spans="1:40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</row>
    <row r="464" spans="1:40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</row>
    <row r="465" spans="1:40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</row>
    <row r="466" spans="1:40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</row>
    <row r="467" spans="1:40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</row>
    <row r="468" spans="1:40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</row>
    <row r="469" spans="1:40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</row>
    <row r="470" spans="1:4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</row>
    <row r="471" spans="1:40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</row>
    <row r="472" spans="1:40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</row>
    <row r="473" spans="1:40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</row>
    <row r="474" spans="1:40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</row>
    <row r="475" spans="1:40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</row>
    <row r="476" spans="1:40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</row>
    <row r="477" spans="1:40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</row>
    <row r="478" spans="1:40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</row>
    <row r="479" spans="1:40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</row>
    <row r="480" spans="1:4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</row>
    <row r="481" spans="1:40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</row>
    <row r="482" spans="1:40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</row>
    <row r="483" spans="1:40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</row>
    <row r="484" spans="1:40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</row>
    <row r="485" spans="1:40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</row>
    <row r="486" spans="1:40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</row>
    <row r="487" spans="1:40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</row>
    <row r="488" spans="1:40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</row>
    <row r="489" spans="1:40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</row>
    <row r="490" spans="1:4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</row>
    <row r="491" spans="1:40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</row>
    <row r="492" spans="1:40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</row>
    <row r="493" spans="1:40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</row>
    <row r="494" spans="1:40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</row>
    <row r="495" spans="1:40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</row>
    <row r="496" spans="1:40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</row>
    <row r="497" spans="1:40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</row>
    <row r="498" spans="1:40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</row>
    <row r="499" spans="1:40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</row>
    <row r="500" spans="1:4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</row>
    <row r="501" spans="1:40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</row>
    <row r="502" spans="1:40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</row>
    <row r="503" spans="1:40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</row>
    <row r="504" spans="1:40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</row>
    <row r="505" spans="1:40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</row>
    <row r="506" spans="1:40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</row>
    <row r="507" spans="1:40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</row>
    <row r="508" spans="1:40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</row>
    <row r="509" spans="1:40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</row>
    <row r="510" spans="1:4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</row>
    <row r="511" spans="1:40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</row>
    <row r="512" spans="1:40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</row>
    <row r="513" spans="1:40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</row>
    <row r="514" spans="1:40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</row>
    <row r="515" spans="1:40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</row>
    <row r="516" spans="1:40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</row>
    <row r="517" spans="1:40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</row>
    <row r="518" spans="1:40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</row>
    <row r="519" spans="1:40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</row>
    <row r="520" spans="1:4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</row>
    <row r="521" spans="1:40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</row>
    <row r="522" spans="1:40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</row>
    <row r="523" spans="1:40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</row>
    <row r="524" spans="1:40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</row>
    <row r="525" spans="1:40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</row>
    <row r="526" spans="1:40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</row>
    <row r="527" spans="1:40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</row>
    <row r="528" spans="1:40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</row>
    <row r="529" spans="1:40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</row>
    <row r="530" spans="1:4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</row>
    <row r="531" spans="1:40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</row>
    <row r="532" spans="1:40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</row>
    <row r="533" spans="1:40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</row>
    <row r="534" spans="1:40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</row>
    <row r="535" spans="1:40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</row>
    <row r="536" spans="1:40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</row>
    <row r="537" spans="1:40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</row>
    <row r="538" spans="1:40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</row>
    <row r="539" spans="1:40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</row>
    <row r="540" spans="1: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</row>
    <row r="541" spans="1:40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</row>
    <row r="542" spans="1:40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</row>
    <row r="543" spans="1:40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</row>
    <row r="544" spans="1:40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</row>
    <row r="545" spans="1:40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</row>
    <row r="546" spans="1:40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</row>
    <row r="547" spans="1:40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</row>
    <row r="548" spans="1:40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</row>
    <row r="549" spans="1:40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</row>
    <row r="550" spans="1:4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</row>
    <row r="551" spans="1:40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</row>
    <row r="552" spans="1:40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</row>
    <row r="553" spans="1:40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</row>
    <row r="554" spans="1:40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</row>
    <row r="555" spans="1:40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</row>
    <row r="556" spans="1:40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</row>
    <row r="557" spans="1:40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</row>
    <row r="558" spans="1:40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</row>
    <row r="559" spans="1:40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</row>
    <row r="560" spans="1:4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</row>
    <row r="561" spans="1:40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</row>
    <row r="562" spans="1:40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</row>
    <row r="563" spans="1:40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</row>
    <row r="564" spans="1:40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</row>
    <row r="565" spans="1:40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</row>
    <row r="566" spans="1:40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</row>
    <row r="567" spans="1:40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</row>
    <row r="568" spans="1:40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</row>
    <row r="569" spans="1:40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</row>
    <row r="570" spans="1:4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</row>
    <row r="571" spans="1:40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</row>
    <row r="572" spans="1:40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</row>
    <row r="573" spans="1:40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</row>
    <row r="574" spans="1:40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</row>
    <row r="575" spans="1:40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</row>
    <row r="576" spans="1:40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</row>
    <row r="577" spans="1:40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</row>
    <row r="578" spans="1:40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</row>
    <row r="579" spans="1:40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</row>
    <row r="580" spans="1:4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</row>
    <row r="581" spans="1:40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</row>
    <row r="582" spans="1:40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</row>
    <row r="583" spans="1:40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</row>
    <row r="584" spans="1:40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</row>
    <row r="585" spans="1:40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</row>
    <row r="586" spans="1:40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</row>
    <row r="587" spans="1:40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</row>
    <row r="588" spans="1:40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</row>
    <row r="589" spans="1:40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</row>
    <row r="590" spans="1:4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</row>
    <row r="591" spans="1:40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</row>
    <row r="592" spans="1:40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</row>
    <row r="593" spans="1:40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</row>
    <row r="594" spans="1:40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</row>
    <row r="595" spans="1:40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</row>
    <row r="596" spans="1:40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</row>
    <row r="597" spans="1:40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</row>
    <row r="598" spans="1:40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</row>
    <row r="599" spans="1:40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</row>
    <row r="600" spans="1:4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</row>
    <row r="601" spans="1:40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</row>
    <row r="602" spans="1:40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</row>
    <row r="603" spans="1:40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</row>
    <row r="604" spans="1:40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</row>
    <row r="605" spans="1:40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</row>
    <row r="606" spans="1:40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</row>
    <row r="607" spans="1:40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</row>
    <row r="608" spans="1:40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</row>
    <row r="609" spans="1:40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</row>
    <row r="610" spans="1:4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</row>
    <row r="611" spans="1:40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</row>
    <row r="612" spans="1:40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</row>
    <row r="613" spans="1:40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</row>
    <row r="614" spans="1:40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</row>
    <row r="615" spans="1:40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</row>
    <row r="616" spans="1:40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</row>
    <row r="617" spans="1:40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</row>
    <row r="618" spans="1:40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</row>
    <row r="619" spans="1:40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</row>
    <row r="620" spans="1:4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</row>
    <row r="621" spans="1:40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</row>
    <row r="622" spans="1:40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</row>
    <row r="623" spans="1:40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</row>
    <row r="624" spans="1:40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</row>
    <row r="625" spans="1:40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</row>
    <row r="626" spans="1:40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</row>
    <row r="627" spans="1:40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</row>
    <row r="628" spans="1:40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</row>
    <row r="629" spans="1:40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</row>
    <row r="630" spans="1:4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</row>
    <row r="631" spans="1:40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</row>
    <row r="632" spans="1:40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</row>
    <row r="633" spans="1:40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</row>
    <row r="634" spans="1:40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</row>
    <row r="635" spans="1:40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</row>
    <row r="636" spans="1:40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</row>
    <row r="637" spans="1:40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</row>
    <row r="638" spans="1:40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</row>
    <row r="639" spans="1:40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</row>
    <row r="640" spans="1: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</row>
    <row r="641" spans="1:40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</row>
    <row r="642" spans="1:40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</row>
    <row r="643" spans="1:40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</row>
    <row r="644" spans="1:40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</row>
    <row r="645" spans="1:40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</row>
    <row r="646" spans="1:40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</row>
    <row r="647" spans="1:40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</row>
    <row r="648" spans="1:40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</row>
    <row r="649" spans="1:40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</row>
    <row r="650" spans="1:4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</row>
    <row r="651" spans="1:40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</row>
    <row r="652" spans="1:40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</row>
    <row r="653" spans="1:40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</row>
    <row r="654" spans="1:40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</row>
    <row r="655" spans="1:40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</row>
    <row r="656" spans="1:40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</row>
    <row r="657" spans="1:40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</row>
    <row r="658" spans="1:40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</row>
    <row r="659" spans="1:40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</row>
    <row r="660" spans="1:4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</row>
    <row r="661" spans="1:40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</row>
    <row r="662" spans="1:40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</row>
    <row r="663" spans="1:40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</row>
    <row r="664" spans="1:40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</row>
    <row r="665" spans="1:40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</row>
    <row r="666" spans="1:40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</row>
    <row r="667" spans="1:40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</row>
    <row r="668" spans="1:40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</row>
    <row r="669" spans="1:40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</row>
    <row r="670" spans="1:4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</row>
    <row r="671" spans="1:40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</row>
    <row r="672" spans="1:40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</row>
    <row r="673" spans="1:40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</row>
    <row r="674" spans="1:40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</row>
    <row r="675" spans="1:40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</row>
    <row r="676" spans="1:40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</row>
    <row r="677" spans="1:40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</row>
    <row r="678" spans="1:40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</row>
    <row r="679" spans="1:40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</row>
    <row r="680" spans="1:4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</row>
    <row r="681" spans="1:40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</row>
    <row r="682" spans="1:40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</row>
    <row r="683" spans="1:40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</row>
    <row r="684" spans="1:40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</row>
    <row r="685" spans="1:40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</row>
    <row r="686" spans="1:40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</row>
    <row r="687" spans="1:40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</row>
    <row r="688" spans="1:40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</row>
    <row r="689" spans="1:40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</row>
    <row r="690" spans="1:4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</row>
    <row r="691" spans="1:40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</row>
    <row r="692" spans="1:40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</row>
    <row r="693" spans="1:40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</row>
    <row r="694" spans="1:40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</row>
    <row r="695" spans="1:40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</row>
    <row r="696" spans="1:40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</row>
    <row r="697" spans="1:40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</row>
    <row r="698" spans="1:40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</row>
    <row r="699" spans="1:40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</row>
    <row r="700" spans="1:4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</row>
    <row r="701" spans="1:40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</row>
    <row r="702" spans="1:40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</row>
    <row r="703" spans="1:40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</row>
    <row r="704" spans="1:40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</row>
    <row r="705" spans="1:40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</row>
    <row r="706" spans="1:40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</row>
    <row r="707" spans="1:40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</row>
    <row r="708" spans="1:40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</row>
    <row r="709" spans="1:40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</row>
    <row r="710" spans="1:4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</row>
    <row r="711" spans="1:40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</row>
    <row r="712" spans="1:40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</row>
    <row r="713" spans="1:40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</row>
    <row r="714" spans="1:40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</row>
    <row r="715" spans="1:40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</row>
    <row r="716" spans="1:40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</row>
    <row r="717" spans="1:40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</row>
    <row r="718" spans="1:40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</row>
    <row r="719" spans="1:40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</row>
    <row r="720" spans="1:4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</row>
    <row r="721" spans="1:40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</row>
    <row r="722" spans="1:40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</row>
    <row r="723" spans="1:40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</row>
    <row r="724" spans="1:40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</row>
    <row r="725" spans="1:40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</row>
    <row r="726" spans="1:40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</row>
    <row r="727" spans="1:40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</row>
    <row r="728" spans="1:40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</row>
    <row r="729" spans="1:40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</row>
    <row r="730" spans="1:4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</row>
    <row r="731" spans="1:40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</row>
    <row r="732" spans="1:40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</row>
    <row r="733" spans="1:40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</row>
    <row r="734" spans="1:40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</row>
    <row r="735" spans="1:40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</row>
    <row r="736" spans="1:40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</row>
    <row r="737" spans="1:40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</row>
    <row r="738" spans="1:40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</row>
    <row r="739" spans="1:40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</row>
    <row r="740" spans="1: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</row>
    <row r="741" spans="1:40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</row>
    <row r="742" spans="1:40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</row>
    <row r="743" spans="1:40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</row>
    <row r="744" spans="1:40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</row>
    <row r="745" spans="1:40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</row>
    <row r="746" spans="1:40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</row>
    <row r="747" spans="1:40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</row>
    <row r="748" spans="1:40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</row>
    <row r="749" spans="1:40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</row>
    <row r="750" spans="1:4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</row>
    <row r="751" spans="1:40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</row>
    <row r="752" spans="1:40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</row>
    <row r="753" spans="1:40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</row>
    <row r="754" spans="1:40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</row>
    <row r="755" spans="1:40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</row>
    <row r="756" spans="1:40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</row>
    <row r="757" spans="1:40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</row>
    <row r="758" spans="1:40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</row>
    <row r="759" spans="1:40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</row>
    <row r="760" spans="1:4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</row>
    <row r="761" spans="1:40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</row>
    <row r="762" spans="1:40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</row>
    <row r="763" spans="1:40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</row>
    <row r="764" spans="1:40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</row>
    <row r="765" spans="1:40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</row>
    <row r="766" spans="1:40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</row>
    <row r="767" spans="1:40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</row>
    <row r="768" spans="1:40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</row>
    <row r="769" spans="1:40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</row>
    <row r="770" spans="1:4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</row>
    <row r="771" spans="1:40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</row>
    <row r="772" spans="1:40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</row>
    <row r="773" spans="1:40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</row>
    <row r="774" spans="1:40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</row>
    <row r="775" spans="1:40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</row>
    <row r="776" spans="1:40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</row>
    <row r="777" spans="1:40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</row>
    <row r="778" spans="1:40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</row>
    <row r="779" spans="1:40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</row>
    <row r="780" spans="1:4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</row>
    <row r="781" spans="1:40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</row>
    <row r="782" spans="1:40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</row>
    <row r="783" spans="1:40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</row>
    <row r="784" spans="1:40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</row>
    <row r="785" spans="1:40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</row>
    <row r="786" spans="1:40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</row>
    <row r="787" spans="1:40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</row>
    <row r="788" spans="1:40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</row>
    <row r="789" spans="1:40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</row>
    <row r="790" spans="1:4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</row>
    <row r="791" spans="1:40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</row>
    <row r="792" spans="1:40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</row>
    <row r="793" spans="1:40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</row>
    <row r="794" spans="1:40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</row>
    <row r="795" spans="1:40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</row>
    <row r="796" spans="1:40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</row>
    <row r="797" spans="1:40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</row>
    <row r="798" spans="1:40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</row>
    <row r="799" spans="1:40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</row>
    <row r="800" spans="1:4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</row>
    <row r="801" spans="1:40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</row>
    <row r="802" spans="1:40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</row>
    <row r="803" spans="1:40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</row>
    <row r="804" spans="1:40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</row>
    <row r="805" spans="1:40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</row>
    <row r="806" spans="1:40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</row>
    <row r="807" spans="1:40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</row>
    <row r="808" spans="1:40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</row>
    <row r="809" spans="1:40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</row>
    <row r="810" spans="1:4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</row>
    <row r="811" spans="1:40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</row>
    <row r="812" spans="1:40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</row>
    <row r="813" spans="1:40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</row>
    <row r="814" spans="1:40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</row>
    <row r="815" spans="1:40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</row>
    <row r="816" spans="1:40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</row>
    <row r="817" spans="1:40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</row>
    <row r="818" spans="1:40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</row>
    <row r="819" spans="1:40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</row>
    <row r="820" spans="1:4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</row>
    <row r="821" spans="1:40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</row>
    <row r="822" spans="1:40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</row>
    <row r="823" spans="1:40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</row>
    <row r="824" spans="1:40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</row>
    <row r="825" spans="1:40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</row>
    <row r="826" spans="1:40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</row>
    <row r="827" spans="1:40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</row>
    <row r="828" spans="1:40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</row>
    <row r="829" spans="1:40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</row>
    <row r="830" spans="1:4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</row>
    <row r="831" spans="1:40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</row>
    <row r="832" spans="1:40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</row>
    <row r="833" spans="1:40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</row>
    <row r="834" spans="1:40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</row>
    <row r="835" spans="1:40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</row>
    <row r="836" spans="1:40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</row>
    <row r="837" spans="1:40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</row>
    <row r="838" spans="1:40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</row>
    <row r="839" spans="1:40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</row>
    <row r="840" spans="1: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</row>
    <row r="841" spans="1:40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</row>
    <row r="842" spans="1:40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</row>
    <row r="843" spans="1:40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</row>
    <row r="844" spans="1:40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</row>
    <row r="845" spans="1:40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</row>
    <row r="846" spans="1:40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</row>
    <row r="847" spans="1:40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</row>
    <row r="848" spans="1:40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</row>
    <row r="849" spans="1:40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</row>
    <row r="850" spans="1:4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</row>
    <row r="851" spans="1:40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</row>
    <row r="852" spans="1:40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</row>
    <row r="853" spans="1:40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</row>
    <row r="854" spans="1:40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</row>
    <row r="855" spans="1:40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</row>
    <row r="856" spans="1:40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</row>
    <row r="857" spans="1:40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</row>
    <row r="858" spans="1:40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</row>
    <row r="859" spans="1:40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</row>
    <row r="860" spans="1:4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</row>
    <row r="861" spans="1:40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</row>
    <row r="862" spans="1:40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</row>
    <row r="863" spans="1:40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</row>
    <row r="864" spans="1:40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</row>
    <row r="865" spans="1:40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</row>
    <row r="866" spans="1:40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</row>
    <row r="867" spans="1:40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</row>
    <row r="868" spans="1:40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</row>
    <row r="869" spans="1:40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</row>
    <row r="870" spans="1:4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</row>
    <row r="871" spans="1:40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</row>
    <row r="872" spans="1:40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</row>
    <row r="873" spans="1:40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</row>
    <row r="874" spans="1:40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</row>
    <row r="875" spans="1:40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</row>
    <row r="876" spans="1:40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</row>
    <row r="877" spans="1:40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</row>
    <row r="878" spans="1:40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</row>
    <row r="879" spans="1:40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</row>
    <row r="880" spans="1:4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</row>
    <row r="881" spans="1:40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</row>
    <row r="882" spans="1:40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</row>
    <row r="883" spans="1:40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</row>
    <row r="884" spans="1:40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</row>
    <row r="885" spans="1:40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</row>
    <row r="886" spans="1:40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</row>
    <row r="887" spans="1:40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</row>
    <row r="888" spans="1:40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</row>
    <row r="889" spans="1:40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</row>
    <row r="890" spans="1:4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</row>
    <row r="891" spans="1:40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</row>
    <row r="892" spans="1:40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</row>
    <row r="893" spans="1:40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</row>
    <row r="894" spans="1:40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</row>
    <row r="895" spans="1:40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</row>
    <row r="896" spans="1:40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</row>
    <row r="897" spans="1:40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</row>
    <row r="898" spans="1:40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</row>
    <row r="899" spans="1:40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</row>
    <row r="900" spans="1:4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</row>
    <row r="901" spans="1:40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</row>
    <row r="902" spans="1:40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</row>
    <row r="903" spans="1:40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</row>
    <row r="904" spans="1:40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</row>
    <row r="905" spans="1:40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</row>
    <row r="906" spans="1:40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</row>
    <row r="907" spans="1:40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</row>
    <row r="908" spans="1:40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</row>
    <row r="909" spans="1:40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</row>
    <row r="910" spans="1:4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</row>
    <row r="911" spans="1:40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</row>
    <row r="912" spans="1:40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</row>
    <row r="913" spans="1:40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</row>
    <row r="914" spans="1:40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</row>
    <row r="915" spans="1:40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</row>
    <row r="916" spans="1:40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</row>
    <row r="917" spans="1:40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</row>
    <row r="918" spans="1:40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</row>
    <row r="919" spans="1:40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</row>
    <row r="920" spans="1:4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</row>
    <row r="921" spans="1:40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</row>
    <row r="922" spans="1:40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</row>
    <row r="923" spans="1:40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</row>
    <row r="924" spans="1:40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</row>
    <row r="925" spans="1:40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</row>
    <row r="926" spans="1:40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</row>
    <row r="927" spans="1:40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</row>
    <row r="928" spans="1:40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</row>
    <row r="929" spans="1:40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</row>
    <row r="930" spans="1:4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</row>
    <row r="931" spans="1:40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</row>
    <row r="932" spans="1:40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</row>
    <row r="933" spans="1:40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</row>
    <row r="934" spans="1:40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</row>
    <row r="935" spans="1:40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</row>
    <row r="936" spans="1:40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</row>
    <row r="937" spans="1:40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</row>
    <row r="938" spans="1:40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</row>
    <row r="939" spans="1:40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</row>
    <row r="940" spans="1: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</row>
    <row r="941" spans="1:40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</row>
    <row r="942" spans="1:40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</row>
    <row r="943" spans="1:40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</row>
    <row r="944" spans="1:40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</row>
    <row r="945" spans="1:40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</row>
    <row r="946" spans="1:40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</row>
    <row r="947" spans="1:40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</row>
    <row r="948" spans="1:40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</row>
    <row r="949" spans="1:40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</row>
    <row r="950" spans="1:4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</row>
    <row r="951" spans="1:40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</row>
    <row r="952" spans="1:40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</row>
    <row r="953" spans="1:40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</row>
    <row r="954" spans="1:40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</row>
    <row r="955" spans="1:40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</row>
    <row r="956" spans="1:40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</row>
    <row r="957" spans="1:40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</row>
    <row r="958" spans="1:40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</row>
    <row r="959" spans="1:40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</row>
    <row r="960" spans="1:4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</row>
    <row r="961" spans="1:40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</row>
    <row r="962" spans="1:40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</row>
    <row r="963" spans="1:40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</row>
    <row r="964" spans="1:40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</row>
    <row r="965" spans="1:40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</row>
    <row r="966" spans="1:40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</row>
    <row r="967" spans="1:40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</row>
    <row r="968" spans="1:40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</row>
    <row r="969" spans="1:40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</row>
    <row r="970" spans="1:4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</row>
    <row r="971" spans="1:40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</row>
    <row r="972" spans="1:40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</row>
    <row r="973" spans="1:40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</row>
  </sheetData>
  <mergeCells count="178">
    <mergeCell ref="AB1:AB2"/>
    <mergeCell ref="M2:R2"/>
    <mergeCell ref="AK1:AK2"/>
    <mergeCell ref="AD2:AJ2"/>
    <mergeCell ref="B14:D14"/>
    <mergeCell ref="L14:M14"/>
    <mergeCell ref="B13:D13"/>
    <mergeCell ref="L13:M13"/>
    <mergeCell ref="U13:V13"/>
    <mergeCell ref="K11:S11"/>
    <mergeCell ref="K10:S10"/>
    <mergeCell ref="K9:S9"/>
    <mergeCell ref="K8:S8"/>
    <mergeCell ref="J1:J2"/>
    <mergeCell ref="H10:J10"/>
    <mergeCell ref="H8:J8"/>
    <mergeCell ref="AE3:AJ3"/>
    <mergeCell ref="AD4:AJ4"/>
    <mergeCell ref="K7:S7"/>
    <mergeCell ref="K4:L4"/>
    <mergeCell ref="T10:AB10"/>
    <mergeCell ref="T11:AB11"/>
    <mergeCell ref="V2:AA2"/>
    <mergeCell ref="V3:AA3"/>
    <mergeCell ref="B19:D19"/>
    <mergeCell ref="L19:M19"/>
    <mergeCell ref="B18:D18"/>
    <mergeCell ref="L18:M18"/>
    <mergeCell ref="A16:J16"/>
    <mergeCell ref="K16:S16"/>
    <mergeCell ref="B17:D17"/>
    <mergeCell ref="L17:M17"/>
    <mergeCell ref="B15:D15"/>
    <mergeCell ref="L15:M15"/>
    <mergeCell ref="B23:D23"/>
    <mergeCell ref="L23:M23"/>
    <mergeCell ref="B22:D22"/>
    <mergeCell ref="L22:M22"/>
    <mergeCell ref="I23:J23"/>
    <mergeCell ref="B21:D21"/>
    <mergeCell ref="L21:M21"/>
    <mergeCell ref="B20:D20"/>
    <mergeCell ref="L20:M20"/>
    <mergeCell ref="B28:D28"/>
    <mergeCell ref="L28:M28"/>
    <mergeCell ref="B27:D27"/>
    <mergeCell ref="L27:M27"/>
    <mergeCell ref="B26:D26"/>
    <mergeCell ref="L26:M26"/>
    <mergeCell ref="A24:J24"/>
    <mergeCell ref="K24:S24"/>
    <mergeCell ref="B25:D25"/>
    <mergeCell ref="L25:M25"/>
    <mergeCell ref="B33:D33"/>
    <mergeCell ref="L33:M33"/>
    <mergeCell ref="B32:D32"/>
    <mergeCell ref="L32:M32"/>
    <mergeCell ref="B31:D31"/>
    <mergeCell ref="L31:M31"/>
    <mergeCell ref="B30:D30"/>
    <mergeCell ref="L30:M30"/>
    <mergeCell ref="B29:D29"/>
    <mergeCell ref="L29:M29"/>
    <mergeCell ref="B38:D38"/>
    <mergeCell ref="L38:M38"/>
    <mergeCell ref="B37:D37"/>
    <mergeCell ref="L37:M37"/>
    <mergeCell ref="B36:D36"/>
    <mergeCell ref="L36:M36"/>
    <mergeCell ref="B35:D35"/>
    <mergeCell ref="L35:M35"/>
    <mergeCell ref="B34:D34"/>
    <mergeCell ref="L34:M34"/>
    <mergeCell ref="B43:D43"/>
    <mergeCell ref="L43:M43"/>
    <mergeCell ref="B42:D42"/>
    <mergeCell ref="L42:M42"/>
    <mergeCell ref="B41:D41"/>
    <mergeCell ref="L41:M41"/>
    <mergeCell ref="B40:D40"/>
    <mergeCell ref="L40:M40"/>
    <mergeCell ref="B39:D39"/>
    <mergeCell ref="L39:M39"/>
    <mergeCell ref="A50:B50"/>
    <mergeCell ref="C50:J50"/>
    <mergeCell ref="K50:L50"/>
    <mergeCell ref="B46:D46"/>
    <mergeCell ref="B47:D47"/>
    <mergeCell ref="B45:D45"/>
    <mergeCell ref="L45:M45"/>
    <mergeCell ref="I46:J46"/>
    <mergeCell ref="B44:D44"/>
    <mergeCell ref="L44:M44"/>
    <mergeCell ref="K56:S56"/>
    <mergeCell ref="A55:J55"/>
    <mergeCell ref="K55:S55"/>
    <mergeCell ref="A52:B52"/>
    <mergeCell ref="C52:J52"/>
    <mergeCell ref="K52:L52"/>
    <mergeCell ref="A51:B51"/>
    <mergeCell ref="C51:J51"/>
    <mergeCell ref="K51:L51"/>
    <mergeCell ref="A56:J56"/>
    <mergeCell ref="B67:D67"/>
    <mergeCell ref="L67:M67"/>
    <mergeCell ref="B66:D66"/>
    <mergeCell ref="L66:M66"/>
    <mergeCell ref="A64:J64"/>
    <mergeCell ref="K64:S64"/>
    <mergeCell ref="B65:D65"/>
    <mergeCell ref="L65:M65"/>
    <mergeCell ref="B63:D63"/>
    <mergeCell ref="L63:M63"/>
    <mergeCell ref="B62:D62"/>
    <mergeCell ref="L62:M62"/>
    <mergeCell ref="B61:D61"/>
    <mergeCell ref="L61:M61"/>
    <mergeCell ref="A59:J59"/>
    <mergeCell ref="K59:S59"/>
    <mergeCell ref="A58:J58"/>
    <mergeCell ref="K58:S58"/>
    <mergeCell ref="A57:J57"/>
    <mergeCell ref="K57:S57"/>
    <mergeCell ref="S48:S49"/>
    <mergeCell ref="M50:Q50"/>
    <mergeCell ref="M51:Q51"/>
    <mergeCell ref="M52:Q52"/>
    <mergeCell ref="U22:V22"/>
    <mergeCell ref="U25:V25"/>
    <mergeCell ref="U50:AA50"/>
    <mergeCell ref="U51:AA51"/>
    <mergeCell ref="U52:AA52"/>
    <mergeCell ref="T24:AB24"/>
    <mergeCell ref="T55:AB55"/>
    <mergeCell ref="T64:AB64"/>
    <mergeCell ref="AC64:AK64"/>
    <mergeCell ref="AC55:AK55"/>
    <mergeCell ref="AC56:AE56"/>
    <mergeCell ref="AC7:AK7"/>
    <mergeCell ref="AC16:AK16"/>
    <mergeCell ref="AC24:AK24"/>
    <mergeCell ref="AB48:AB49"/>
    <mergeCell ref="AK48:AK49"/>
    <mergeCell ref="AE50:AJ50"/>
    <mergeCell ref="AE51:AJ51"/>
    <mergeCell ref="AE52:AJ52"/>
    <mergeCell ref="U21:V21"/>
    <mergeCell ref="AC8:AK8"/>
    <mergeCell ref="AC9:AK9"/>
    <mergeCell ref="AC10:AK10"/>
    <mergeCell ref="AC11:AK11"/>
    <mergeCell ref="U14:V14"/>
    <mergeCell ref="U15:V15"/>
    <mergeCell ref="T16:AB16"/>
    <mergeCell ref="T7:AB7"/>
    <mergeCell ref="T8:AB8"/>
    <mergeCell ref="T9:AB9"/>
    <mergeCell ref="V4:AA4"/>
    <mergeCell ref="A11:E11"/>
    <mergeCell ref="F11:G11"/>
    <mergeCell ref="H11:J11"/>
    <mergeCell ref="F10:G10"/>
    <mergeCell ref="A10:E10"/>
    <mergeCell ref="A8:G8"/>
    <mergeCell ref="A9:G9"/>
    <mergeCell ref="H9:J9"/>
    <mergeCell ref="S1:S2"/>
    <mergeCell ref="M3:R3"/>
    <mergeCell ref="M4:R4"/>
    <mergeCell ref="C3:I3"/>
    <mergeCell ref="C4:I4"/>
    <mergeCell ref="A7:J7"/>
    <mergeCell ref="A4:B4"/>
    <mergeCell ref="A3:B3"/>
    <mergeCell ref="K3:L3"/>
    <mergeCell ref="A2:B2"/>
    <mergeCell ref="K2:L2"/>
    <mergeCell ref="C2:I2"/>
  </mergeCells>
  <pageMargins left="0.7" right="0.7" top="0.75" bottom="0.75" header="0.3" footer="0.3"/>
  <pageSetup scale="72" orientation="landscape" horizontalDpi="1200" verticalDpi="1200" r:id="rId1"/>
  <rowBreaks count="1" manualBreakCount="1">
    <brk id="47" max="16383" man="1"/>
  </rowBreaks>
  <colBreaks count="3" manualBreakCount="3">
    <brk id="10" max="1048575" man="1"/>
    <brk id="19" max="1048575" man="1"/>
    <brk id="28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J1000"/>
  <sheetViews>
    <sheetView workbookViewId="0">
      <selection activeCell="H41" sqref="H41"/>
    </sheetView>
  </sheetViews>
  <sheetFormatPr defaultColWidth="14.44140625" defaultRowHeight="15" customHeight="1"/>
  <cols>
    <col min="1" max="2" width="6.6640625" customWidth="1"/>
    <col min="3" max="3" width="20.6640625" customWidth="1"/>
    <col min="4" max="9" width="14.6640625" customWidth="1"/>
    <col min="10" max="10" width="2.6640625" customWidth="1"/>
    <col min="11" max="14" width="6.6640625" customWidth="1"/>
    <col min="15" max="15" width="20.6640625" customWidth="1"/>
    <col min="16" max="21" width="14.6640625" customWidth="1"/>
    <col min="22" max="22" width="2.6640625" customWidth="1"/>
    <col min="23" max="26" width="6.6640625" customWidth="1"/>
    <col min="27" max="33" width="14.6640625" customWidth="1"/>
    <col min="34" max="34" width="2.6640625" customWidth="1"/>
    <col min="35" max="36" width="6.6640625" customWidth="1"/>
  </cols>
  <sheetData>
    <row r="1" spans="1:36" ht="6" customHeight="1">
      <c r="A1" s="1"/>
      <c r="B1" s="1"/>
      <c r="C1" s="1"/>
      <c r="D1" s="1"/>
      <c r="E1" s="1"/>
      <c r="F1" s="1"/>
      <c r="G1" s="1"/>
      <c r="H1" s="1"/>
      <c r="I1" s="1"/>
      <c r="J1" s="1"/>
      <c r="K1" s="352">
        <f>AssessmentYear</f>
        <v>2026</v>
      </c>
      <c r="L1" s="352"/>
      <c r="M1" s="1"/>
      <c r="N1" s="1"/>
      <c r="O1" s="1"/>
      <c r="P1" s="1"/>
      <c r="Q1" s="1"/>
      <c r="R1" s="1"/>
      <c r="S1" s="1"/>
      <c r="T1" s="1"/>
      <c r="U1" s="1"/>
      <c r="V1" s="1"/>
      <c r="W1" s="352">
        <f>AssessmentYear</f>
        <v>2026</v>
      </c>
      <c r="X1" s="352"/>
      <c r="Y1" s="1"/>
      <c r="Z1" s="1"/>
      <c r="AA1" s="1"/>
      <c r="AB1" s="1"/>
      <c r="AC1" s="1"/>
      <c r="AD1" s="1"/>
      <c r="AE1" s="1"/>
      <c r="AF1" s="1"/>
      <c r="AG1" s="1"/>
      <c r="AH1" s="1"/>
      <c r="AI1" s="352">
        <f>AssessmentYear</f>
        <v>2026</v>
      </c>
      <c r="AJ1" s="352"/>
    </row>
    <row r="2" spans="1:36" ht="18" customHeight="1">
      <c r="A2" s="349"/>
      <c r="B2" s="349"/>
      <c r="C2" s="353" t="s">
        <v>0</v>
      </c>
      <c r="D2" s="353"/>
      <c r="E2" s="353"/>
      <c r="F2" s="353"/>
      <c r="G2" s="353"/>
      <c r="H2" s="353"/>
      <c r="I2" s="353"/>
      <c r="J2" s="353"/>
      <c r="K2" s="352"/>
      <c r="L2" s="352"/>
      <c r="M2" s="349"/>
      <c r="N2" s="349"/>
      <c r="O2" s="353" t="s">
        <v>0</v>
      </c>
      <c r="P2" s="353"/>
      <c r="Q2" s="353"/>
      <c r="R2" s="353"/>
      <c r="S2" s="353"/>
      <c r="T2" s="353"/>
      <c r="U2" s="353"/>
      <c r="V2" s="353"/>
      <c r="W2" s="352"/>
      <c r="X2" s="352"/>
      <c r="Y2" s="349"/>
      <c r="Z2" s="349"/>
      <c r="AA2" s="353" t="s">
        <v>0</v>
      </c>
      <c r="AB2" s="353"/>
      <c r="AC2" s="353"/>
      <c r="AD2" s="353"/>
      <c r="AE2" s="353"/>
      <c r="AF2" s="353"/>
      <c r="AG2" s="353"/>
      <c r="AH2" s="353"/>
      <c r="AI2" s="352"/>
      <c r="AJ2" s="352"/>
    </row>
    <row r="3" spans="1:36" ht="13.5" customHeight="1">
      <c r="A3" s="354"/>
      <c r="B3" s="354"/>
      <c r="C3" s="344" t="s">
        <v>1</v>
      </c>
      <c r="D3" s="344"/>
      <c r="E3" s="344"/>
      <c r="F3" s="344"/>
      <c r="G3" s="344"/>
      <c r="H3" s="344"/>
      <c r="I3" s="344"/>
      <c r="J3" s="344"/>
      <c r="K3" s="344" t="str">
        <f>FormNumber</f>
        <v>PT-31 SDG</v>
      </c>
      <c r="L3" s="344"/>
      <c r="M3" s="354"/>
      <c r="N3" s="354"/>
      <c r="O3" s="344" t="s">
        <v>1</v>
      </c>
      <c r="P3" s="344"/>
      <c r="Q3" s="344"/>
      <c r="R3" s="344"/>
      <c r="S3" s="344"/>
      <c r="T3" s="344"/>
      <c r="U3" s="344"/>
      <c r="V3" s="344"/>
      <c r="W3" s="344" t="str">
        <f>FormNumber</f>
        <v>PT-31 SDG</v>
      </c>
      <c r="X3" s="344"/>
      <c r="Y3" s="354"/>
      <c r="Z3" s="354"/>
      <c r="AA3" s="344" t="s">
        <v>1</v>
      </c>
      <c r="AB3" s="344"/>
      <c r="AC3" s="344"/>
      <c r="AD3" s="344"/>
      <c r="AE3" s="344"/>
      <c r="AF3" s="344"/>
      <c r="AG3" s="344"/>
      <c r="AH3" s="344"/>
      <c r="AI3" s="344" t="str">
        <f>FormNumber</f>
        <v>PT-31 SDG</v>
      </c>
      <c r="AJ3" s="344"/>
    </row>
    <row r="4" spans="1:36" ht="13.5" customHeight="1">
      <c r="A4" s="349"/>
      <c r="B4" s="349"/>
      <c r="C4" s="342" t="s">
        <v>147</v>
      </c>
      <c r="D4" s="342"/>
      <c r="E4" s="342"/>
      <c r="F4" s="342"/>
      <c r="G4" s="342"/>
      <c r="H4" s="342"/>
      <c r="I4" s="342"/>
      <c r="J4" s="342"/>
      <c r="K4" s="343">
        <f>Revision</f>
        <v>45992</v>
      </c>
      <c r="L4" s="343"/>
      <c r="M4" s="349"/>
      <c r="N4" s="349"/>
      <c r="O4" s="342" t="s">
        <v>148</v>
      </c>
      <c r="P4" s="342"/>
      <c r="Q4" s="342"/>
      <c r="R4" s="342"/>
      <c r="S4" s="342"/>
      <c r="T4" s="342"/>
      <c r="U4" s="342"/>
      <c r="V4" s="342"/>
      <c r="W4" s="343">
        <f>Revision</f>
        <v>45992</v>
      </c>
      <c r="X4" s="343"/>
      <c r="Y4" s="349"/>
      <c r="Z4" s="349"/>
      <c r="AA4" s="342" t="s">
        <v>149</v>
      </c>
      <c r="AB4" s="342"/>
      <c r="AC4" s="342"/>
      <c r="AD4" s="342"/>
      <c r="AE4" s="342"/>
      <c r="AF4" s="342"/>
      <c r="AG4" s="342"/>
      <c r="AH4" s="342"/>
      <c r="AI4" s="343">
        <f>Revision</f>
        <v>45992</v>
      </c>
      <c r="AJ4" s="343"/>
    </row>
    <row r="5" spans="1:36" ht="6" customHeight="1">
      <c r="A5" s="1"/>
      <c r="B5" s="1"/>
      <c r="C5" s="1"/>
      <c r="D5" s="1"/>
      <c r="E5" s="1"/>
      <c r="F5" s="1"/>
      <c r="G5" s="1"/>
      <c r="H5" s="1"/>
      <c r="I5" s="1"/>
      <c r="J5" s="1"/>
      <c r="K5" s="344"/>
      <c r="L5" s="344"/>
      <c r="M5" s="1"/>
      <c r="N5" s="1"/>
      <c r="O5" s="1"/>
      <c r="P5" s="1"/>
      <c r="Q5" s="1"/>
      <c r="R5" s="1"/>
      <c r="S5" s="1"/>
      <c r="T5" s="1"/>
      <c r="U5" s="1"/>
      <c r="V5" s="1"/>
      <c r="W5" s="344"/>
      <c r="X5" s="344"/>
      <c r="Y5" s="1"/>
      <c r="Z5" s="1"/>
      <c r="AA5" s="1"/>
      <c r="AB5" s="1"/>
      <c r="AC5" s="1"/>
      <c r="AD5" s="1"/>
      <c r="AE5" s="1"/>
      <c r="AF5" s="1"/>
      <c r="AG5" s="1"/>
      <c r="AH5" s="1"/>
      <c r="AI5" s="344"/>
      <c r="AJ5" s="344"/>
    </row>
    <row r="6" spans="1:36" ht="6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ht="12.75" customHeight="1">
      <c r="A7" s="395" t="s">
        <v>3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510"/>
      <c r="M7" s="395" t="s">
        <v>3</v>
      </c>
      <c r="N7" s="407"/>
      <c r="O7" s="407"/>
      <c r="P7" s="407"/>
      <c r="Q7" s="407"/>
      <c r="R7" s="407"/>
      <c r="S7" s="407"/>
      <c r="T7" s="407"/>
      <c r="U7" s="407"/>
      <c r="V7" s="407"/>
      <c r="W7" s="407"/>
      <c r="X7" s="510"/>
      <c r="Y7" s="395" t="s">
        <v>3</v>
      </c>
      <c r="Z7" s="407"/>
      <c r="AA7" s="407"/>
      <c r="AB7" s="407"/>
      <c r="AC7" s="407"/>
      <c r="AD7" s="407"/>
      <c r="AE7" s="407"/>
      <c r="AF7" s="407"/>
      <c r="AG7" s="407"/>
      <c r="AH7" s="407"/>
      <c r="AI7" s="407"/>
      <c r="AJ7" s="510"/>
    </row>
    <row r="8" spans="1:36" ht="12.75" customHeight="1">
      <c r="A8" s="413" t="s">
        <v>4</v>
      </c>
      <c r="B8" s="414"/>
      <c r="C8" s="414"/>
      <c r="D8" s="414"/>
      <c r="E8" s="414"/>
      <c r="F8" s="414"/>
      <c r="G8" s="414"/>
      <c r="H8" s="535"/>
      <c r="I8" s="413" t="s">
        <v>5</v>
      </c>
      <c r="J8" s="414"/>
      <c r="K8" s="414"/>
      <c r="L8" s="535"/>
      <c r="M8" s="413" t="s">
        <v>4</v>
      </c>
      <c r="N8" s="414"/>
      <c r="O8" s="414"/>
      <c r="P8" s="414"/>
      <c r="Q8" s="414"/>
      <c r="R8" s="414"/>
      <c r="S8" s="414"/>
      <c r="T8" s="535"/>
      <c r="U8" s="413" t="s">
        <v>5</v>
      </c>
      <c r="V8" s="414"/>
      <c r="W8" s="414"/>
      <c r="X8" s="535"/>
      <c r="Y8" s="413" t="s">
        <v>4</v>
      </c>
      <c r="Z8" s="414"/>
      <c r="AA8" s="414"/>
      <c r="AB8" s="414"/>
      <c r="AC8" s="414"/>
      <c r="AD8" s="414"/>
      <c r="AE8" s="414"/>
      <c r="AF8" s="535"/>
      <c r="AG8" s="413" t="s">
        <v>5</v>
      </c>
      <c r="AH8" s="414"/>
      <c r="AI8" s="414"/>
      <c r="AJ8" s="535"/>
    </row>
    <row r="9" spans="1:36" ht="12.75" customHeight="1">
      <c r="A9" s="397" t="s">
        <v>6</v>
      </c>
      <c r="B9" s="398"/>
      <c r="C9" s="398"/>
      <c r="D9" s="398"/>
      <c r="E9" s="398"/>
      <c r="F9" s="398"/>
      <c r="G9" s="398"/>
      <c r="H9" s="399"/>
      <c r="I9" s="397" t="s">
        <v>6</v>
      </c>
      <c r="J9" s="398"/>
      <c r="K9" s="398"/>
      <c r="L9" s="399"/>
      <c r="M9" s="397" t="s">
        <v>6</v>
      </c>
      <c r="N9" s="398"/>
      <c r="O9" s="398"/>
      <c r="P9" s="398"/>
      <c r="Q9" s="398"/>
      <c r="R9" s="398"/>
      <c r="S9" s="398"/>
      <c r="T9" s="399"/>
      <c r="U9" s="397" t="s">
        <v>6</v>
      </c>
      <c r="V9" s="398"/>
      <c r="W9" s="398"/>
      <c r="X9" s="399"/>
      <c r="Y9" s="397" t="s">
        <v>6</v>
      </c>
      <c r="Z9" s="398"/>
      <c r="AA9" s="398"/>
      <c r="AB9" s="398"/>
      <c r="AC9" s="398"/>
      <c r="AD9" s="398"/>
      <c r="AE9" s="398"/>
      <c r="AF9" s="399"/>
      <c r="AG9" s="397" t="s">
        <v>6</v>
      </c>
      <c r="AH9" s="398"/>
      <c r="AI9" s="398"/>
      <c r="AJ9" s="399"/>
    </row>
    <row r="10" spans="1:36" ht="12.75" customHeight="1">
      <c r="A10" s="402" t="s">
        <v>7</v>
      </c>
      <c r="B10" s="404"/>
      <c r="C10" s="404"/>
      <c r="D10" s="404"/>
      <c r="E10" s="404"/>
      <c r="F10" s="403"/>
      <c r="G10" s="402" t="s">
        <v>8</v>
      </c>
      <c r="H10" s="403"/>
      <c r="I10" s="402" t="s">
        <v>9</v>
      </c>
      <c r="J10" s="404"/>
      <c r="K10" s="404"/>
      <c r="L10" s="403"/>
      <c r="M10" s="402" t="s">
        <v>7</v>
      </c>
      <c r="N10" s="404"/>
      <c r="O10" s="404"/>
      <c r="P10" s="404"/>
      <c r="Q10" s="404"/>
      <c r="R10" s="403"/>
      <c r="S10" s="402" t="s">
        <v>8</v>
      </c>
      <c r="T10" s="403"/>
      <c r="U10" s="402" t="s">
        <v>9</v>
      </c>
      <c r="V10" s="404"/>
      <c r="W10" s="404"/>
      <c r="X10" s="403"/>
      <c r="Y10" s="402" t="s">
        <v>7</v>
      </c>
      <c r="Z10" s="404"/>
      <c r="AA10" s="404"/>
      <c r="AB10" s="404"/>
      <c r="AC10" s="404"/>
      <c r="AD10" s="403"/>
      <c r="AE10" s="402" t="s">
        <v>8</v>
      </c>
      <c r="AF10" s="403"/>
      <c r="AG10" s="402" t="s">
        <v>9</v>
      </c>
      <c r="AH10" s="404"/>
      <c r="AI10" s="404"/>
      <c r="AJ10" s="403"/>
    </row>
    <row r="11" spans="1:36" ht="12.75" customHeight="1">
      <c r="A11" s="397" t="s">
        <v>6</v>
      </c>
      <c r="B11" s="398"/>
      <c r="C11" s="398"/>
      <c r="D11" s="398"/>
      <c r="E11" s="398"/>
      <c r="F11" s="399"/>
      <c r="G11" s="397" t="s">
        <v>6</v>
      </c>
      <c r="H11" s="399"/>
      <c r="I11" s="397" t="s">
        <v>6</v>
      </c>
      <c r="J11" s="398"/>
      <c r="K11" s="398"/>
      <c r="L11" s="399"/>
      <c r="M11" s="397" t="s">
        <v>6</v>
      </c>
      <c r="N11" s="398"/>
      <c r="O11" s="398"/>
      <c r="P11" s="398"/>
      <c r="Q11" s="398"/>
      <c r="R11" s="399"/>
      <c r="S11" s="397" t="s">
        <v>6</v>
      </c>
      <c r="T11" s="399"/>
      <c r="U11" s="397" t="s">
        <v>6</v>
      </c>
      <c r="V11" s="398"/>
      <c r="W11" s="398"/>
      <c r="X11" s="399"/>
      <c r="Y11" s="397" t="s">
        <v>6</v>
      </c>
      <c r="Z11" s="398"/>
      <c r="AA11" s="398"/>
      <c r="AB11" s="398"/>
      <c r="AC11" s="398"/>
      <c r="AD11" s="399"/>
      <c r="AE11" s="397" t="s">
        <v>6</v>
      </c>
      <c r="AF11" s="399"/>
      <c r="AG11" s="397" t="s">
        <v>6</v>
      </c>
      <c r="AH11" s="398"/>
      <c r="AI11" s="398"/>
      <c r="AJ11" s="399"/>
    </row>
    <row r="12" spans="1:36" ht="12.75" customHeight="1">
      <c r="A12" s="402" t="s">
        <v>128</v>
      </c>
      <c r="B12" s="404"/>
      <c r="C12" s="404"/>
      <c r="D12" s="404"/>
      <c r="E12" s="404"/>
      <c r="F12" s="403"/>
      <c r="G12" s="402" t="s">
        <v>129</v>
      </c>
      <c r="H12" s="404"/>
      <c r="I12" s="404"/>
      <c r="J12" s="404"/>
      <c r="K12" s="404"/>
      <c r="L12" s="403"/>
      <c r="M12" s="402"/>
      <c r="N12" s="404"/>
      <c r="O12" s="404"/>
      <c r="P12" s="404"/>
      <c r="Q12" s="404"/>
      <c r="R12" s="404"/>
      <c r="S12" s="404"/>
      <c r="T12" s="404"/>
      <c r="U12" s="404"/>
      <c r="V12" s="404"/>
      <c r="W12" s="404"/>
      <c r="X12" s="404"/>
      <c r="Y12" s="404"/>
      <c r="Z12" s="404"/>
      <c r="AA12" s="404"/>
      <c r="AB12" s="404"/>
      <c r="AC12" s="404"/>
      <c r="AD12" s="404"/>
      <c r="AE12" s="404"/>
      <c r="AF12" s="404"/>
      <c r="AG12" s="404"/>
      <c r="AH12" s="404"/>
      <c r="AI12" s="404"/>
      <c r="AJ12" s="404"/>
    </row>
    <row r="13" spans="1:36" ht="12.75" customHeight="1">
      <c r="A13" s="397"/>
      <c r="B13" s="398"/>
      <c r="C13" s="398"/>
      <c r="D13" s="398"/>
      <c r="E13" s="398"/>
      <c r="F13" s="399"/>
      <c r="G13" s="397"/>
      <c r="H13" s="398"/>
      <c r="I13" s="398"/>
      <c r="J13" s="398"/>
      <c r="K13" s="398"/>
      <c r="L13" s="399"/>
      <c r="M13" s="461"/>
      <c r="N13" s="511"/>
      <c r="O13" s="511"/>
      <c r="P13" s="511"/>
      <c r="Q13" s="511"/>
      <c r="R13" s="511"/>
      <c r="S13" s="534"/>
      <c r="T13" s="534"/>
      <c r="U13" s="534"/>
      <c r="V13" s="534"/>
      <c r="W13" s="534"/>
      <c r="X13" s="534"/>
      <c r="Y13" s="534"/>
      <c r="Z13" s="534"/>
      <c r="AA13" s="534"/>
      <c r="AB13" s="534"/>
      <c r="AC13" s="534"/>
      <c r="AD13" s="534"/>
      <c r="AE13" s="534"/>
      <c r="AF13" s="534"/>
      <c r="AG13" s="534"/>
      <c r="AH13" s="534"/>
      <c r="AI13" s="534"/>
      <c r="AJ13" s="534"/>
    </row>
    <row r="14" spans="1:36" ht="6" customHeight="1">
      <c r="A14" s="60"/>
      <c r="B14" s="60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60"/>
      <c r="AI14" s="60"/>
      <c r="AJ14" s="60"/>
    </row>
    <row r="15" spans="1:36" ht="15" customHeight="1">
      <c r="A15" s="93"/>
      <c r="B15" s="459"/>
      <c r="C15" s="530"/>
      <c r="D15" s="460"/>
      <c r="E15" s="94" t="s">
        <v>78</v>
      </c>
      <c r="F15" s="95" t="s">
        <v>79</v>
      </c>
      <c r="G15" s="94" t="s">
        <v>79</v>
      </c>
      <c r="H15" s="94" t="s">
        <v>79</v>
      </c>
      <c r="I15" s="94" t="s">
        <v>79</v>
      </c>
      <c r="J15" s="531" t="s">
        <v>79</v>
      </c>
      <c r="K15" s="532"/>
      <c r="L15" s="533"/>
      <c r="M15" s="93"/>
      <c r="N15" s="459"/>
      <c r="O15" s="460"/>
      <c r="P15" s="94" t="s">
        <v>79</v>
      </c>
      <c r="Q15" s="94" t="s">
        <v>79</v>
      </c>
      <c r="R15" s="95" t="s">
        <v>79</v>
      </c>
      <c r="S15" s="94" t="s">
        <v>79</v>
      </c>
      <c r="T15" s="94" t="s">
        <v>79</v>
      </c>
      <c r="U15" s="94" t="s">
        <v>79</v>
      </c>
      <c r="V15" s="531" t="s">
        <v>79</v>
      </c>
      <c r="W15" s="532"/>
      <c r="X15" s="533"/>
      <c r="Y15" s="93"/>
      <c r="Z15" s="459"/>
      <c r="AA15" s="460"/>
      <c r="AB15" s="94" t="s">
        <v>79</v>
      </c>
      <c r="AC15" s="94" t="s">
        <v>79</v>
      </c>
      <c r="AD15" s="95" t="s">
        <v>79</v>
      </c>
      <c r="AE15" s="94" t="s">
        <v>79</v>
      </c>
      <c r="AF15" s="94" t="s">
        <v>79</v>
      </c>
      <c r="AG15" s="94" t="s">
        <v>79</v>
      </c>
      <c r="AH15" s="531" t="s">
        <v>79</v>
      </c>
      <c r="AI15" s="532"/>
      <c r="AJ15" s="533"/>
    </row>
    <row r="16" spans="1:36" ht="15" customHeight="1">
      <c r="A16" s="63"/>
      <c r="B16" s="417" t="s">
        <v>11</v>
      </c>
      <c r="C16" s="526"/>
      <c r="D16" s="418"/>
      <c r="E16" s="66">
        <f>AssessmentYear-1</f>
        <v>2025</v>
      </c>
      <c r="F16" s="67">
        <f t="shared" ref="F16:J16" si="0">E16+1</f>
        <v>2026</v>
      </c>
      <c r="G16" s="67">
        <f t="shared" si="0"/>
        <v>2027</v>
      </c>
      <c r="H16" s="67">
        <f t="shared" si="0"/>
        <v>2028</v>
      </c>
      <c r="I16" s="67">
        <f t="shared" si="0"/>
        <v>2029</v>
      </c>
      <c r="J16" s="527">
        <f t="shared" si="0"/>
        <v>2030</v>
      </c>
      <c r="K16" s="528"/>
      <c r="L16" s="529"/>
      <c r="M16" s="63"/>
      <c r="N16" s="417" t="s">
        <v>11</v>
      </c>
      <c r="O16" s="418"/>
      <c r="P16" s="66">
        <f>J16+1</f>
        <v>2031</v>
      </c>
      <c r="Q16" s="66">
        <f t="shared" ref="Q16:V16" si="1">P16+1</f>
        <v>2032</v>
      </c>
      <c r="R16" s="66">
        <f t="shared" si="1"/>
        <v>2033</v>
      </c>
      <c r="S16" s="66">
        <f t="shared" si="1"/>
        <v>2034</v>
      </c>
      <c r="T16" s="66">
        <f t="shared" si="1"/>
        <v>2035</v>
      </c>
      <c r="U16" s="66">
        <f t="shared" si="1"/>
        <v>2036</v>
      </c>
      <c r="V16" s="527">
        <f t="shared" si="1"/>
        <v>2037</v>
      </c>
      <c r="W16" s="528"/>
      <c r="X16" s="529"/>
      <c r="Y16" s="63"/>
      <c r="Z16" s="417" t="s">
        <v>11</v>
      </c>
      <c r="AA16" s="418"/>
      <c r="AB16" s="66">
        <f>V16+1</f>
        <v>2038</v>
      </c>
      <c r="AC16" s="66">
        <f t="shared" ref="AC16:AH16" si="2">AB16+1</f>
        <v>2039</v>
      </c>
      <c r="AD16" s="66">
        <f t="shared" si="2"/>
        <v>2040</v>
      </c>
      <c r="AE16" s="66">
        <f t="shared" si="2"/>
        <v>2041</v>
      </c>
      <c r="AF16" s="66">
        <f t="shared" si="2"/>
        <v>2042</v>
      </c>
      <c r="AG16" s="66">
        <f t="shared" si="2"/>
        <v>2043</v>
      </c>
      <c r="AH16" s="527">
        <f t="shared" si="2"/>
        <v>2044</v>
      </c>
      <c r="AI16" s="528"/>
      <c r="AJ16" s="529"/>
    </row>
    <row r="17" spans="1:36" ht="15" customHeight="1">
      <c r="A17" s="68"/>
      <c r="B17" s="419" t="s">
        <v>14</v>
      </c>
      <c r="C17" s="522"/>
      <c r="D17" s="420"/>
      <c r="E17" s="69" t="s">
        <v>15</v>
      </c>
      <c r="F17" s="70" t="s">
        <v>16</v>
      </c>
      <c r="G17" s="69" t="s">
        <v>60</v>
      </c>
      <c r="H17" s="71" t="s">
        <v>61</v>
      </c>
      <c r="I17" s="69" t="s">
        <v>80</v>
      </c>
      <c r="J17" s="523" t="s">
        <v>81</v>
      </c>
      <c r="K17" s="524"/>
      <c r="L17" s="525"/>
      <c r="M17" s="68"/>
      <c r="N17" s="419" t="s">
        <v>14</v>
      </c>
      <c r="O17" s="420"/>
      <c r="P17" s="69" t="s">
        <v>82</v>
      </c>
      <c r="Q17" s="69" t="s">
        <v>83</v>
      </c>
      <c r="R17" s="70" t="s">
        <v>84</v>
      </c>
      <c r="S17" s="69" t="s">
        <v>85</v>
      </c>
      <c r="T17" s="71" t="s">
        <v>86</v>
      </c>
      <c r="U17" s="69" t="s">
        <v>87</v>
      </c>
      <c r="V17" s="523" t="s">
        <v>88</v>
      </c>
      <c r="W17" s="524"/>
      <c r="X17" s="525"/>
      <c r="Y17" s="68"/>
      <c r="Z17" s="419" t="s">
        <v>14</v>
      </c>
      <c r="AA17" s="420"/>
      <c r="AB17" s="69" t="s">
        <v>89</v>
      </c>
      <c r="AC17" s="69" t="s">
        <v>90</v>
      </c>
      <c r="AD17" s="70" t="s">
        <v>91</v>
      </c>
      <c r="AE17" s="69" t="s">
        <v>92</v>
      </c>
      <c r="AF17" s="71" t="s">
        <v>93</v>
      </c>
      <c r="AG17" s="69" t="s">
        <v>94</v>
      </c>
      <c r="AH17" s="523" t="s">
        <v>95</v>
      </c>
      <c r="AI17" s="524"/>
      <c r="AJ17" s="525"/>
    </row>
    <row r="18" spans="1:36" ht="12.75" customHeight="1">
      <c r="A18" s="395" t="s">
        <v>130</v>
      </c>
      <c r="B18" s="407"/>
      <c r="C18" s="407"/>
      <c r="D18" s="407"/>
      <c r="E18" s="407"/>
      <c r="F18" s="407"/>
      <c r="G18" s="407"/>
      <c r="H18" s="407"/>
      <c r="I18" s="407"/>
      <c r="J18" s="407"/>
      <c r="K18" s="407"/>
      <c r="L18" s="510"/>
      <c r="M18" s="395" t="s">
        <v>130</v>
      </c>
      <c r="N18" s="407"/>
      <c r="O18" s="407"/>
      <c r="P18" s="407"/>
      <c r="Q18" s="407"/>
      <c r="R18" s="407"/>
      <c r="S18" s="407"/>
      <c r="T18" s="407"/>
      <c r="U18" s="407"/>
      <c r="V18" s="407"/>
      <c r="W18" s="407"/>
      <c r="X18" s="510"/>
      <c r="Y18" s="395" t="s">
        <v>130</v>
      </c>
      <c r="Z18" s="407"/>
      <c r="AA18" s="407"/>
      <c r="AB18" s="407"/>
      <c r="AC18" s="407"/>
      <c r="AD18" s="407"/>
      <c r="AE18" s="407"/>
      <c r="AF18" s="407"/>
      <c r="AG18" s="407"/>
      <c r="AH18" s="407"/>
      <c r="AI18" s="407"/>
      <c r="AJ18" s="510"/>
    </row>
    <row r="19" spans="1:36" ht="12.75" customHeight="1">
      <c r="A19" s="103">
        <v>1</v>
      </c>
      <c r="B19" s="461" t="s">
        <v>131</v>
      </c>
      <c r="C19" s="511"/>
      <c r="D19" s="512"/>
      <c r="E19" s="104"/>
      <c r="F19" s="105"/>
      <c r="G19" s="104"/>
      <c r="H19" s="106"/>
      <c r="I19" s="104"/>
      <c r="J19" s="480"/>
      <c r="K19" s="481"/>
      <c r="L19" s="482"/>
      <c r="M19" s="103">
        <v>1</v>
      </c>
      <c r="N19" s="461" t="s">
        <v>131</v>
      </c>
      <c r="O19" s="512"/>
      <c r="P19" s="104"/>
      <c r="Q19" s="104"/>
      <c r="R19" s="105"/>
      <c r="S19" s="104"/>
      <c r="T19" s="106"/>
      <c r="U19" s="104"/>
      <c r="V19" s="480"/>
      <c r="W19" s="481"/>
      <c r="X19" s="482"/>
      <c r="Y19" s="103">
        <v>1</v>
      </c>
      <c r="Z19" s="461" t="s">
        <v>131</v>
      </c>
      <c r="AA19" s="512"/>
      <c r="AB19" s="104"/>
      <c r="AC19" s="104"/>
      <c r="AD19" s="105"/>
      <c r="AE19" s="104"/>
      <c r="AF19" s="106"/>
      <c r="AG19" s="104"/>
      <c r="AH19" s="480"/>
      <c r="AI19" s="481"/>
      <c r="AJ19" s="482"/>
    </row>
    <row r="20" spans="1:36" ht="12.75" customHeight="1">
      <c r="A20" s="107">
        <v>2</v>
      </c>
      <c r="B20" s="495" t="s">
        <v>132</v>
      </c>
      <c r="C20" s="496"/>
      <c r="D20" s="497"/>
      <c r="E20" s="233"/>
      <c r="F20" s="234"/>
      <c r="G20" s="233"/>
      <c r="H20" s="235"/>
      <c r="I20" s="233"/>
      <c r="J20" s="519"/>
      <c r="K20" s="520"/>
      <c r="L20" s="521"/>
      <c r="M20" s="107">
        <v>2</v>
      </c>
      <c r="N20" s="495" t="s">
        <v>132</v>
      </c>
      <c r="O20" s="497"/>
      <c r="P20" s="109"/>
      <c r="Q20" s="109"/>
      <c r="R20" s="110"/>
      <c r="S20" s="109"/>
      <c r="T20" s="111"/>
      <c r="U20" s="109"/>
      <c r="V20" s="498"/>
      <c r="W20" s="499"/>
      <c r="X20" s="500"/>
      <c r="Y20" s="107">
        <v>2</v>
      </c>
      <c r="Z20" s="495" t="s">
        <v>132</v>
      </c>
      <c r="AA20" s="497"/>
      <c r="AB20" s="109"/>
      <c r="AC20" s="109"/>
      <c r="AD20" s="110"/>
      <c r="AE20" s="109"/>
      <c r="AF20" s="111"/>
      <c r="AG20" s="109"/>
      <c r="AH20" s="498"/>
      <c r="AI20" s="499"/>
      <c r="AJ20" s="500"/>
    </row>
    <row r="21" spans="1:36" ht="12.75" customHeight="1">
      <c r="A21" s="103">
        <v>3</v>
      </c>
      <c r="B21" s="397" t="s">
        <v>18</v>
      </c>
      <c r="C21" s="398"/>
      <c r="D21" s="399"/>
      <c r="E21" s="104"/>
      <c r="F21" s="105"/>
      <c r="G21" s="104"/>
      <c r="H21" s="106"/>
      <c r="I21" s="104"/>
      <c r="J21" s="492"/>
      <c r="K21" s="493"/>
      <c r="L21" s="494"/>
      <c r="M21" s="103">
        <v>3</v>
      </c>
      <c r="N21" s="397" t="s">
        <v>18</v>
      </c>
      <c r="O21" s="399"/>
      <c r="P21" s="104"/>
      <c r="Q21" s="104"/>
      <c r="R21" s="105"/>
      <c r="S21" s="104"/>
      <c r="T21" s="106"/>
      <c r="U21" s="104"/>
      <c r="V21" s="492"/>
      <c r="W21" s="493"/>
      <c r="X21" s="494"/>
      <c r="Y21" s="103">
        <v>3</v>
      </c>
      <c r="Z21" s="397" t="s">
        <v>18</v>
      </c>
      <c r="AA21" s="399"/>
      <c r="AB21" s="104"/>
      <c r="AC21" s="104"/>
      <c r="AD21" s="105"/>
      <c r="AE21" s="104"/>
      <c r="AF21" s="106"/>
      <c r="AG21" s="104"/>
      <c r="AH21" s="492"/>
      <c r="AI21" s="493"/>
      <c r="AJ21" s="494"/>
    </row>
    <row r="22" spans="1:36" ht="12.75" customHeight="1">
      <c r="A22" s="107">
        <v>4</v>
      </c>
      <c r="B22" s="507" t="s">
        <v>131</v>
      </c>
      <c r="C22" s="508"/>
      <c r="D22" s="509"/>
      <c r="E22" s="112"/>
      <c r="F22" s="113"/>
      <c r="G22" s="112"/>
      <c r="H22" s="114"/>
      <c r="I22" s="112"/>
      <c r="J22" s="486"/>
      <c r="K22" s="487"/>
      <c r="L22" s="488"/>
      <c r="M22" s="107">
        <v>4</v>
      </c>
      <c r="N22" s="507" t="s">
        <v>131</v>
      </c>
      <c r="O22" s="509"/>
      <c r="P22" s="112"/>
      <c r="Q22" s="112"/>
      <c r="R22" s="113"/>
      <c r="S22" s="112"/>
      <c r="T22" s="114"/>
      <c r="U22" s="112"/>
      <c r="V22" s="486"/>
      <c r="W22" s="487"/>
      <c r="X22" s="488"/>
      <c r="Y22" s="107">
        <v>4</v>
      </c>
      <c r="Z22" s="507" t="s">
        <v>131</v>
      </c>
      <c r="AA22" s="509"/>
      <c r="AB22" s="112"/>
      <c r="AC22" s="112"/>
      <c r="AD22" s="113"/>
      <c r="AE22" s="112"/>
      <c r="AF22" s="114"/>
      <c r="AG22" s="112"/>
      <c r="AH22" s="486"/>
      <c r="AI22" s="487"/>
      <c r="AJ22" s="488"/>
    </row>
    <row r="23" spans="1:36" ht="12.75" customHeight="1">
      <c r="A23" s="103">
        <v>5</v>
      </c>
      <c r="B23" s="477" t="s">
        <v>132</v>
      </c>
      <c r="C23" s="478"/>
      <c r="D23" s="479"/>
      <c r="E23" s="104"/>
      <c r="F23" s="105"/>
      <c r="G23" s="104"/>
      <c r="H23" s="106"/>
      <c r="I23" s="104"/>
      <c r="J23" s="480"/>
      <c r="K23" s="481"/>
      <c r="L23" s="482"/>
      <c r="M23" s="103">
        <v>5</v>
      </c>
      <c r="N23" s="477" t="s">
        <v>132</v>
      </c>
      <c r="O23" s="479"/>
      <c r="P23" s="104"/>
      <c r="Q23" s="104"/>
      <c r="R23" s="105"/>
      <c r="S23" s="104"/>
      <c r="T23" s="106"/>
      <c r="U23" s="104"/>
      <c r="V23" s="480"/>
      <c r="W23" s="481"/>
      <c r="X23" s="482"/>
      <c r="Y23" s="103">
        <v>5</v>
      </c>
      <c r="Z23" s="477" t="s">
        <v>132</v>
      </c>
      <c r="AA23" s="479"/>
      <c r="AB23" s="104"/>
      <c r="AC23" s="104"/>
      <c r="AD23" s="105"/>
      <c r="AE23" s="104"/>
      <c r="AF23" s="106"/>
      <c r="AG23" s="104"/>
      <c r="AH23" s="480"/>
      <c r="AI23" s="481"/>
      <c r="AJ23" s="482"/>
    </row>
    <row r="24" spans="1:36" ht="12.75" customHeight="1">
      <c r="A24" s="107">
        <v>6</v>
      </c>
      <c r="B24" s="471" t="s">
        <v>18</v>
      </c>
      <c r="C24" s="472"/>
      <c r="D24" s="473"/>
      <c r="E24" s="115"/>
      <c r="F24" s="116"/>
      <c r="G24" s="115"/>
      <c r="H24" s="117"/>
      <c r="I24" s="115"/>
      <c r="J24" s="474"/>
      <c r="K24" s="475"/>
      <c r="L24" s="476"/>
      <c r="M24" s="107">
        <v>6</v>
      </c>
      <c r="N24" s="471" t="s">
        <v>18</v>
      </c>
      <c r="O24" s="473"/>
      <c r="P24" s="115"/>
      <c r="Q24" s="115"/>
      <c r="R24" s="116"/>
      <c r="S24" s="115"/>
      <c r="T24" s="117"/>
      <c r="U24" s="115"/>
      <c r="V24" s="474"/>
      <c r="W24" s="475"/>
      <c r="X24" s="476"/>
      <c r="Y24" s="107">
        <v>6</v>
      </c>
      <c r="Z24" s="471" t="s">
        <v>18</v>
      </c>
      <c r="AA24" s="473"/>
      <c r="AB24" s="115"/>
      <c r="AC24" s="115"/>
      <c r="AD24" s="116"/>
      <c r="AE24" s="115"/>
      <c r="AF24" s="117"/>
      <c r="AG24" s="115"/>
      <c r="AH24" s="474"/>
      <c r="AI24" s="475"/>
      <c r="AJ24" s="476"/>
    </row>
    <row r="25" spans="1:36" ht="12.75" customHeight="1">
      <c r="A25" s="103">
        <v>7</v>
      </c>
      <c r="B25" s="501" t="s">
        <v>131</v>
      </c>
      <c r="C25" s="502"/>
      <c r="D25" s="503"/>
      <c r="E25" s="104"/>
      <c r="F25" s="105"/>
      <c r="G25" s="104"/>
      <c r="H25" s="106"/>
      <c r="I25" s="104"/>
      <c r="J25" s="504"/>
      <c r="K25" s="505"/>
      <c r="L25" s="506"/>
      <c r="M25" s="103">
        <v>7</v>
      </c>
      <c r="N25" s="501" t="s">
        <v>131</v>
      </c>
      <c r="O25" s="503"/>
      <c r="P25" s="104"/>
      <c r="Q25" s="104"/>
      <c r="R25" s="105"/>
      <c r="S25" s="104"/>
      <c r="T25" s="106"/>
      <c r="U25" s="104"/>
      <c r="V25" s="504"/>
      <c r="W25" s="505"/>
      <c r="X25" s="506"/>
      <c r="Y25" s="103">
        <v>7</v>
      </c>
      <c r="Z25" s="501" t="s">
        <v>131</v>
      </c>
      <c r="AA25" s="503"/>
      <c r="AB25" s="104"/>
      <c r="AC25" s="104"/>
      <c r="AD25" s="105"/>
      <c r="AE25" s="104"/>
      <c r="AF25" s="106"/>
      <c r="AG25" s="104"/>
      <c r="AH25" s="504"/>
      <c r="AI25" s="505"/>
      <c r="AJ25" s="506"/>
    </row>
    <row r="26" spans="1:36" ht="12.75" customHeight="1">
      <c r="A26" s="107">
        <v>8</v>
      </c>
      <c r="B26" s="495" t="s">
        <v>132</v>
      </c>
      <c r="C26" s="496"/>
      <c r="D26" s="497"/>
      <c r="E26" s="109"/>
      <c r="F26" s="110"/>
      <c r="G26" s="109"/>
      <c r="H26" s="111"/>
      <c r="I26" s="109"/>
      <c r="J26" s="498"/>
      <c r="K26" s="499"/>
      <c r="L26" s="500"/>
      <c r="M26" s="107">
        <v>8</v>
      </c>
      <c r="N26" s="495" t="s">
        <v>132</v>
      </c>
      <c r="O26" s="497"/>
      <c r="P26" s="109"/>
      <c r="Q26" s="109"/>
      <c r="R26" s="110"/>
      <c r="S26" s="109"/>
      <c r="T26" s="111"/>
      <c r="U26" s="109"/>
      <c r="V26" s="498"/>
      <c r="W26" s="499"/>
      <c r="X26" s="500"/>
      <c r="Y26" s="107">
        <v>8</v>
      </c>
      <c r="Z26" s="495" t="s">
        <v>132</v>
      </c>
      <c r="AA26" s="497"/>
      <c r="AB26" s="109"/>
      <c r="AC26" s="109"/>
      <c r="AD26" s="110"/>
      <c r="AE26" s="109"/>
      <c r="AF26" s="111"/>
      <c r="AG26" s="109"/>
      <c r="AH26" s="498"/>
      <c r="AI26" s="499"/>
      <c r="AJ26" s="500"/>
    </row>
    <row r="27" spans="1:36" ht="12.75" customHeight="1">
      <c r="A27" s="103">
        <v>9</v>
      </c>
      <c r="B27" s="489" t="s">
        <v>18</v>
      </c>
      <c r="C27" s="490"/>
      <c r="D27" s="491"/>
      <c r="E27" s="118"/>
      <c r="F27" s="119"/>
      <c r="G27" s="118"/>
      <c r="H27" s="120"/>
      <c r="I27" s="118"/>
      <c r="J27" s="492"/>
      <c r="K27" s="493"/>
      <c r="L27" s="494"/>
      <c r="M27" s="103">
        <v>9</v>
      </c>
      <c r="N27" s="489" t="s">
        <v>18</v>
      </c>
      <c r="O27" s="491"/>
      <c r="P27" s="118"/>
      <c r="Q27" s="118"/>
      <c r="R27" s="119"/>
      <c r="S27" s="118"/>
      <c r="T27" s="120"/>
      <c r="U27" s="118"/>
      <c r="V27" s="492"/>
      <c r="W27" s="493"/>
      <c r="X27" s="494"/>
      <c r="Y27" s="103">
        <v>9</v>
      </c>
      <c r="Z27" s="489" t="s">
        <v>18</v>
      </c>
      <c r="AA27" s="491"/>
      <c r="AB27" s="118"/>
      <c r="AC27" s="118"/>
      <c r="AD27" s="119"/>
      <c r="AE27" s="118"/>
      <c r="AF27" s="120"/>
      <c r="AG27" s="118"/>
      <c r="AH27" s="492"/>
      <c r="AI27" s="493"/>
      <c r="AJ27" s="494"/>
    </row>
    <row r="28" spans="1:36" ht="12.75" customHeight="1">
      <c r="A28" s="231">
        <v>10</v>
      </c>
      <c r="B28" s="513" t="s">
        <v>133</v>
      </c>
      <c r="C28" s="514"/>
      <c r="D28" s="515"/>
      <c r="E28" s="122" t="str">
        <f t="shared" ref="E28:J28" si="3">IF(SUM(E21,E24,E27)&lt;&gt;0,SUM(E21,E24,E27),"")</f>
        <v/>
      </c>
      <c r="F28" s="122" t="str">
        <f t="shared" si="3"/>
        <v/>
      </c>
      <c r="G28" s="122" t="str">
        <f t="shared" si="3"/>
        <v/>
      </c>
      <c r="H28" s="122" t="str">
        <f t="shared" si="3"/>
        <v/>
      </c>
      <c r="I28" s="122" t="str">
        <f t="shared" si="3"/>
        <v/>
      </c>
      <c r="J28" s="516" t="str">
        <f t="shared" si="3"/>
        <v/>
      </c>
      <c r="K28" s="517"/>
      <c r="L28" s="518"/>
      <c r="M28" s="231">
        <v>10</v>
      </c>
      <c r="N28" s="513" t="s">
        <v>134</v>
      </c>
      <c r="O28" s="515"/>
      <c r="P28" s="122" t="str">
        <f t="shared" ref="P28:V28" si="4">IF(SUM(P21,P24,P27)&lt;&gt;0,SUM(P21,P24,P27),"")</f>
        <v/>
      </c>
      <c r="Q28" s="122" t="str">
        <f t="shared" si="4"/>
        <v/>
      </c>
      <c r="R28" s="122" t="str">
        <f t="shared" si="4"/>
        <v/>
      </c>
      <c r="S28" s="122" t="str">
        <f t="shared" si="4"/>
        <v/>
      </c>
      <c r="T28" s="122" t="str">
        <f t="shared" si="4"/>
        <v/>
      </c>
      <c r="U28" s="122" t="str">
        <f t="shared" si="4"/>
        <v/>
      </c>
      <c r="V28" s="516" t="str">
        <f t="shared" si="4"/>
        <v/>
      </c>
      <c r="W28" s="517"/>
      <c r="X28" s="518"/>
      <c r="Y28" s="231">
        <v>10</v>
      </c>
      <c r="Z28" s="513" t="s">
        <v>134</v>
      </c>
      <c r="AA28" s="515"/>
      <c r="AB28" s="122" t="str">
        <f t="shared" ref="AB28:AH28" si="5">IF(SUM(AB21,AB24,AB27)&lt;&gt;0,SUM(AB21,AB24,AB27),"")</f>
        <v/>
      </c>
      <c r="AC28" s="122" t="str">
        <f t="shared" si="5"/>
        <v/>
      </c>
      <c r="AD28" s="122" t="str">
        <f t="shared" si="5"/>
        <v/>
      </c>
      <c r="AE28" s="122" t="str">
        <f t="shared" si="5"/>
        <v/>
      </c>
      <c r="AF28" s="122" t="str">
        <f t="shared" si="5"/>
        <v/>
      </c>
      <c r="AG28" s="122" t="str">
        <f t="shared" si="5"/>
        <v/>
      </c>
      <c r="AH28" s="516" t="str">
        <f t="shared" si="5"/>
        <v/>
      </c>
      <c r="AI28" s="517"/>
      <c r="AJ28" s="518"/>
    </row>
    <row r="29" spans="1:36" ht="6" customHeight="1">
      <c r="A29" s="123"/>
      <c r="B29" s="124"/>
      <c r="C29" s="124"/>
      <c r="D29" s="124"/>
      <c r="E29" s="125"/>
      <c r="F29" s="76"/>
      <c r="G29" s="76"/>
      <c r="H29" s="76"/>
      <c r="I29" s="76"/>
      <c r="J29" s="76"/>
      <c r="K29" s="76"/>
      <c r="L29" s="76"/>
      <c r="M29" s="123"/>
      <c r="N29" s="124"/>
      <c r="O29" s="124"/>
      <c r="P29" s="124"/>
      <c r="Q29" s="125"/>
      <c r="R29" s="76"/>
      <c r="S29" s="76"/>
      <c r="T29" s="76"/>
      <c r="U29" s="76"/>
      <c r="V29" s="76"/>
      <c r="W29" s="76"/>
      <c r="X29" s="76"/>
      <c r="Y29" s="123"/>
      <c r="Z29" s="124"/>
      <c r="AA29" s="124"/>
      <c r="AB29" s="124"/>
      <c r="AC29" s="125"/>
      <c r="AD29" s="76"/>
      <c r="AE29" s="76"/>
      <c r="AF29" s="76"/>
      <c r="AG29" s="76"/>
      <c r="AH29" s="76"/>
      <c r="AI29" s="76"/>
      <c r="AJ29" s="76"/>
    </row>
    <row r="30" spans="1:36" ht="12.75" customHeight="1">
      <c r="A30" s="395" t="s">
        <v>135</v>
      </c>
      <c r="B30" s="407"/>
      <c r="C30" s="407"/>
      <c r="D30" s="407"/>
      <c r="E30" s="407"/>
      <c r="F30" s="407"/>
      <c r="G30" s="407"/>
      <c r="H30" s="407"/>
      <c r="I30" s="407"/>
      <c r="J30" s="407"/>
      <c r="K30" s="407"/>
      <c r="L30" s="510"/>
      <c r="M30" s="395" t="s">
        <v>135</v>
      </c>
      <c r="N30" s="407"/>
      <c r="O30" s="407"/>
      <c r="P30" s="407"/>
      <c r="Q30" s="407"/>
      <c r="R30" s="407"/>
      <c r="S30" s="407"/>
      <c r="T30" s="407"/>
      <c r="U30" s="407"/>
      <c r="V30" s="407"/>
      <c r="W30" s="407"/>
      <c r="X30" s="510"/>
      <c r="Y30" s="395" t="s">
        <v>135</v>
      </c>
      <c r="Z30" s="407"/>
      <c r="AA30" s="407"/>
      <c r="AB30" s="407"/>
      <c r="AC30" s="407"/>
      <c r="AD30" s="407"/>
      <c r="AE30" s="407"/>
      <c r="AF30" s="407"/>
      <c r="AG30" s="407"/>
      <c r="AH30" s="407"/>
      <c r="AI30" s="407"/>
      <c r="AJ30" s="510"/>
    </row>
    <row r="31" spans="1:36" ht="12.75" customHeight="1">
      <c r="A31" s="103">
        <v>11</v>
      </c>
      <c r="B31" s="461" t="s">
        <v>131</v>
      </c>
      <c r="C31" s="511"/>
      <c r="D31" s="512"/>
      <c r="E31" s="104"/>
      <c r="F31" s="105"/>
      <c r="G31" s="104"/>
      <c r="H31" s="106"/>
      <c r="I31" s="104"/>
      <c r="J31" s="480"/>
      <c r="K31" s="481"/>
      <c r="L31" s="482"/>
      <c r="M31" s="103">
        <v>11</v>
      </c>
      <c r="N31" s="461" t="s">
        <v>131</v>
      </c>
      <c r="O31" s="512"/>
      <c r="P31" s="104"/>
      <c r="Q31" s="104"/>
      <c r="R31" s="105"/>
      <c r="S31" s="104"/>
      <c r="T31" s="106"/>
      <c r="U31" s="104"/>
      <c r="V31" s="480"/>
      <c r="W31" s="481"/>
      <c r="X31" s="482"/>
      <c r="Y31" s="103">
        <v>11</v>
      </c>
      <c r="Z31" s="461" t="s">
        <v>131</v>
      </c>
      <c r="AA31" s="512"/>
      <c r="AB31" s="104"/>
      <c r="AC31" s="104"/>
      <c r="AD31" s="105"/>
      <c r="AE31" s="104"/>
      <c r="AF31" s="106"/>
      <c r="AG31" s="104"/>
      <c r="AH31" s="480"/>
      <c r="AI31" s="481"/>
      <c r="AJ31" s="482"/>
    </row>
    <row r="32" spans="1:36" ht="12.75" customHeight="1">
      <c r="A32" s="107">
        <v>12</v>
      </c>
      <c r="B32" s="495" t="s">
        <v>132</v>
      </c>
      <c r="C32" s="496"/>
      <c r="D32" s="497"/>
      <c r="E32" s="109"/>
      <c r="F32" s="110"/>
      <c r="G32" s="109"/>
      <c r="H32" s="111"/>
      <c r="I32" s="109"/>
      <c r="J32" s="498"/>
      <c r="K32" s="499"/>
      <c r="L32" s="500"/>
      <c r="M32" s="107">
        <v>12</v>
      </c>
      <c r="N32" s="495" t="s">
        <v>132</v>
      </c>
      <c r="O32" s="497"/>
      <c r="P32" s="109"/>
      <c r="Q32" s="109"/>
      <c r="R32" s="110"/>
      <c r="S32" s="109"/>
      <c r="T32" s="111"/>
      <c r="U32" s="109"/>
      <c r="V32" s="498"/>
      <c r="W32" s="499"/>
      <c r="X32" s="500"/>
      <c r="Y32" s="107">
        <v>12</v>
      </c>
      <c r="Z32" s="495" t="s">
        <v>132</v>
      </c>
      <c r="AA32" s="497"/>
      <c r="AB32" s="109"/>
      <c r="AC32" s="109"/>
      <c r="AD32" s="110"/>
      <c r="AE32" s="109"/>
      <c r="AF32" s="111"/>
      <c r="AG32" s="109"/>
      <c r="AH32" s="498"/>
      <c r="AI32" s="499"/>
      <c r="AJ32" s="500"/>
    </row>
    <row r="33" spans="1:36" ht="12.75" customHeight="1">
      <c r="A33" s="103">
        <v>13</v>
      </c>
      <c r="B33" s="397" t="s">
        <v>136</v>
      </c>
      <c r="C33" s="398"/>
      <c r="D33" s="399"/>
      <c r="E33" s="104"/>
      <c r="F33" s="105"/>
      <c r="G33" s="104"/>
      <c r="H33" s="106"/>
      <c r="I33" s="104"/>
      <c r="J33" s="492"/>
      <c r="K33" s="493"/>
      <c r="L33" s="494"/>
      <c r="M33" s="103">
        <v>13</v>
      </c>
      <c r="N33" s="397" t="s">
        <v>136</v>
      </c>
      <c r="O33" s="399"/>
      <c r="P33" s="104"/>
      <c r="Q33" s="104"/>
      <c r="R33" s="105"/>
      <c r="S33" s="104"/>
      <c r="T33" s="106"/>
      <c r="U33" s="104"/>
      <c r="V33" s="492"/>
      <c r="W33" s="493"/>
      <c r="X33" s="494"/>
      <c r="Y33" s="103">
        <v>13</v>
      </c>
      <c r="Z33" s="397" t="s">
        <v>136</v>
      </c>
      <c r="AA33" s="399"/>
      <c r="AB33" s="104"/>
      <c r="AC33" s="104"/>
      <c r="AD33" s="105"/>
      <c r="AE33" s="104"/>
      <c r="AF33" s="106"/>
      <c r="AG33" s="104"/>
      <c r="AH33" s="492"/>
      <c r="AI33" s="493"/>
      <c r="AJ33" s="494"/>
    </row>
    <row r="34" spans="1:36" ht="12.75" customHeight="1">
      <c r="A34" s="107">
        <v>14</v>
      </c>
      <c r="B34" s="507" t="s">
        <v>131</v>
      </c>
      <c r="C34" s="508"/>
      <c r="D34" s="509"/>
      <c r="E34" s="112"/>
      <c r="F34" s="113"/>
      <c r="G34" s="112"/>
      <c r="H34" s="114"/>
      <c r="I34" s="112"/>
      <c r="J34" s="486"/>
      <c r="K34" s="487"/>
      <c r="L34" s="488"/>
      <c r="M34" s="107">
        <v>14</v>
      </c>
      <c r="N34" s="507" t="s">
        <v>131</v>
      </c>
      <c r="O34" s="509"/>
      <c r="P34" s="112"/>
      <c r="Q34" s="112"/>
      <c r="R34" s="113"/>
      <c r="S34" s="112"/>
      <c r="T34" s="114"/>
      <c r="U34" s="112"/>
      <c r="V34" s="486"/>
      <c r="W34" s="487"/>
      <c r="X34" s="488"/>
      <c r="Y34" s="107">
        <v>14</v>
      </c>
      <c r="Z34" s="507" t="s">
        <v>131</v>
      </c>
      <c r="AA34" s="509"/>
      <c r="AB34" s="112"/>
      <c r="AC34" s="112"/>
      <c r="AD34" s="113"/>
      <c r="AE34" s="112"/>
      <c r="AF34" s="114"/>
      <c r="AG34" s="112"/>
      <c r="AH34" s="486"/>
      <c r="AI34" s="487"/>
      <c r="AJ34" s="488"/>
    </row>
    <row r="35" spans="1:36" ht="12.75" customHeight="1">
      <c r="A35" s="103">
        <v>15</v>
      </c>
      <c r="B35" s="477" t="s">
        <v>132</v>
      </c>
      <c r="C35" s="478"/>
      <c r="D35" s="479"/>
      <c r="E35" s="104"/>
      <c r="F35" s="105"/>
      <c r="G35" s="104"/>
      <c r="H35" s="106"/>
      <c r="I35" s="104"/>
      <c r="J35" s="480"/>
      <c r="K35" s="481"/>
      <c r="L35" s="482"/>
      <c r="M35" s="103">
        <v>15</v>
      </c>
      <c r="N35" s="477" t="s">
        <v>132</v>
      </c>
      <c r="O35" s="479"/>
      <c r="P35" s="104"/>
      <c r="Q35" s="104"/>
      <c r="R35" s="105"/>
      <c r="S35" s="104"/>
      <c r="T35" s="106"/>
      <c r="U35" s="104"/>
      <c r="V35" s="480"/>
      <c r="W35" s="481"/>
      <c r="X35" s="482"/>
      <c r="Y35" s="103">
        <v>15</v>
      </c>
      <c r="Z35" s="477" t="s">
        <v>132</v>
      </c>
      <c r="AA35" s="479"/>
      <c r="AB35" s="104"/>
      <c r="AC35" s="104"/>
      <c r="AD35" s="105"/>
      <c r="AE35" s="104"/>
      <c r="AF35" s="106"/>
      <c r="AG35" s="104"/>
      <c r="AH35" s="480"/>
      <c r="AI35" s="481"/>
      <c r="AJ35" s="482"/>
    </row>
    <row r="36" spans="1:36" ht="12.75" customHeight="1">
      <c r="A36" s="107">
        <v>16</v>
      </c>
      <c r="B36" s="471" t="s">
        <v>136</v>
      </c>
      <c r="C36" s="472"/>
      <c r="D36" s="473"/>
      <c r="E36" s="115"/>
      <c r="F36" s="116"/>
      <c r="G36" s="115"/>
      <c r="H36" s="117"/>
      <c r="I36" s="115"/>
      <c r="J36" s="474"/>
      <c r="K36" s="475"/>
      <c r="L36" s="476"/>
      <c r="M36" s="107">
        <v>16</v>
      </c>
      <c r="N36" s="471" t="s">
        <v>136</v>
      </c>
      <c r="O36" s="473"/>
      <c r="P36" s="115"/>
      <c r="Q36" s="115"/>
      <c r="R36" s="116"/>
      <c r="S36" s="115"/>
      <c r="T36" s="117"/>
      <c r="U36" s="115"/>
      <c r="V36" s="474"/>
      <c r="W36" s="475"/>
      <c r="X36" s="476"/>
      <c r="Y36" s="107">
        <v>16</v>
      </c>
      <c r="Z36" s="471" t="s">
        <v>136</v>
      </c>
      <c r="AA36" s="473"/>
      <c r="AB36" s="115"/>
      <c r="AC36" s="115"/>
      <c r="AD36" s="116"/>
      <c r="AE36" s="115"/>
      <c r="AF36" s="117"/>
      <c r="AG36" s="115"/>
      <c r="AH36" s="474"/>
      <c r="AI36" s="475"/>
      <c r="AJ36" s="476"/>
    </row>
    <row r="37" spans="1:36" ht="12.75" customHeight="1">
      <c r="A37" s="103">
        <v>17</v>
      </c>
      <c r="B37" s="501" t="s">
        <v>131</v>
      </c>
      <c r="C37" s="502"/>
      <c r="D37" s="503"/>
      <c r="E37" s="104"/>
      <c r="F37" s="105"/>
      <c r="G37" s="104"/>
      <c r="H37" s="106"/>
      <c r="I37" s="104"/>
      <c r="J37" s="504"/>
      <c r="K37" s="505"/>
      <c r="L37" s="506"/>
      <c r="M37" s="103">
        <v>17</v>
      </c>
      <c r="N37" s="501" t="s">
        <v>131</v>
      </c>
      <c r="O37" s="503"/>
      <c r="P37" s="104"/>
      <c r="Q37" s="104"/>
      <c r="R37" s="105"/>
      <c r="S37" s="104"/>
      <c r="T37" s="106"/>
      <c r="U37" s="104"/>
      <c r="V37" s="504"/>
      <c r="W37" s="505"/>
      <c r="X37" s="506"/>
      <c r="Y37" s="103">
        <v>17</v>
      </c>
      <c r="Z37" s="501" t="s">
        <v>131</v>
      </c>
      <c r="AA37" s="503"/>
      <c r="AB37" s="104"/>
      <c r="AC37" s="104"/>
      <c r="AD37" s="105"/>
      <c r="AE37" s="104"/>
      <c r="AF37" s="106"/>
      <c r="AG37" s="104"/>
      <c r="AH37" s="504"/>
      <c r="AI37" s="505"/>
      <c r="AJ37" s="506"/>
    </row>
    <row r="38" spans="1:36" ht="12.75" customHeight="1">
      <c r="A38" s="107">
        <v>18</v>
      </c>
      <c r="B38" s="495" t="s">
        <v>132</v>
      </c>
      <c r="C38" s="496"/>
      <c r="D38" s="497"/>
      <c r="E38" s="109"/>
      <c r="F38" s="110"/>
      <c r="G38" s="109"/>
      <c r="H38" s="111"/>
      <c r="I38" s="109"/>
      <c r="J38" s="498"/>
      <c r="K38" s="499"/>
      <c r="L38" s="500"/>
      <c r="M38" s="107">
        <v>18</v>
      </c>
      <c r="N38" s="495" t="s">
        <v>132</v>
      </c>
      <c r="O38" s="497"/>
      <c r="P38" s="109"/>
      <c r="Q38" s="109"/>
      <c r="R38" s="110"/>
      <c r="S38" s="109"/>
      <c r="T38" s="111"/>
      <c r="U38" s="109"/>
      <c r="V38" s="498"/>
      <c r="W38" s="499"/>
      <c r="X38" s="500"/>
      <c r="Y38" s="107">
        <v>18</v>
      </c>
      <c r="Z38" s="495" t="s">
        <v>132</v>
      </c>
      <c r="AA38" s="497"/>
      <c r="AB38" s="109"/>
      <c r="AC38" s="109"/>
      <c r="AD38" s="110"/>
      <c r="AE38" s="109"/>
      <c r="AF38" s="111"/>
      <c r="AG38" s="109"/>
      <c r="AH38" s="498"/>
      <c r="AI38" s="499"/>
      <c r="AJ38" s="500"/>
    </row>
    <row r="39" spans="1:36" ht="12.75" customHeight="1">
      <c r="A39" s="103">
        <v>19</v>
      </c>
      <c r="B39" s="489" t="s">
        <v>136</v>
      </c>
      <c r="C39" s="490"/>
      <c r="D39" s="491"/>
      <c r="E39" s="118"/>
      <c r="F39" s="119"/>
      <c r="G39" s="118"/>
      <c r="H39" s="120"/>
      <c r="I39" s="118"/>
      <c r="J39" s="492"/>
      <c r="K39" s="493"/>
      <c r="L39" s="494"/>
      <c r="M39" s="103">
        <v>19</v>
      </c>
      <c r="N39" s="489" t="s">
        <v>136</v>
      </c>
      <c r="O39" s="491"/>
      <c r="P39" s="118"/>
      <c r="Q39" s="118"/>
      <c r="R39" s="119"/>
      <c r="S39" s="118"/>
      <c r="T39" s="120"/>
      <c r="U39" s="118"/>
      <c r="V39" s="492"/>
      <c r="W39" s="493"/>
      <c r="X39" s="494"/>
      <c r="Y39" s="103">
        <v>19</v>
      </c>
      <c r="Z39" s="489" t="s">
        <v>136</v>
      </c>
      <c r="AA39" s="491"/>
      <c r="AB39" s="118"/>
      <c r="AC39" s="118"/>
      <c r="AD39" s="119"/>
      <c r="AE39" s="118"/>
      <c r="AF39" s="120"/>
      <c r="AG39" s="118"/>
      <c r="AH39" s="492"/>
      <c r="AI39" s="493"/>
      <c r="AJ39" s="494"/>
    </row>
    <row r="40" spans="1:36" ht="12.75" customHeight="1">
      <c r="A40" s="107">
        <v>20</v>
      </c>
      <c r="B40" s="483" t="s">
        <v>131</v>
      </c>
      <c r="C40" s="484"/>
      <c r="D40" s="485"/>
      <c r="E40" s="112"/>
      <c r="F40" s="113"/>
      <c r="G40" s="112"/>
      <c r="H40" s="114"/>
      <c r="I40" s="112"/>
      <c r="J40" s="486"/>
      <c r="K40" s="487"/>
      <c r="L40" s="488"/>
      <c r="M40" s="107">
        <v>20</v>
      </c>
      <c r="N40" s="483" t="s">
        <v>131</v>
      </c>
      <c r="O40" s="485"/>
      <c r="P40" s="112"/>
      <c r="Q40" s="112"/>
      <c r="R40" s="113"/>
      <c r="S40" s="112"/>
      <c r="T40" s="114"/>
      <c r="U40" s="112"/>
      <c r="V40" s="486"/>
      <c r="W40" s="487"/>
      <c r="X40" s="488"/>
      <c r="Y40" s="107">
        <v>20</v>
      </c>
      <c r="Z40" s="483" t="s">
        <v>131</v>
      </c>
      <c r="AA40" s="485"/>
      <c r="AB40" s="112"/>
      <c r="AC40" s="112"/>
      <c r="AD40" s="113"/>
      <c r="AE40" s="112"/>
      <c r="AF40" s="114"/>
      <c r="AG40" s="112"/>
      <c r="AH40" s="486"/>
      <c r="AI40" s="487"/>
      <c r="AJ40" s="488"/>
    </row>
    <row r="41" spans="1:36" ht="12.75" customHeight="1">
      <c r="A41" s="103">
        <v>21</v>
      </c>
      <c r="B41" s="477" t="s">
        <v>132</v>
      </c>
      <c r="C41" s="478"/>
      <c r="D41" s="479"/>
      <c r="E41" s="104"/>
      <c r="F41" s="105"/>
      <c r="G41" s="104"/>
      <c r="H41" s="106"/>
      <c r="I41" s="104"/>
      <c r="J41" s="480"/>
      <c r="K41" s="481"/>
      <c r="L41" s="482"/>
      <c r="M41" s="103">
        <v>21</v>
      </c>
      <c r="N41" s="477" t="s">
        <v>132</v>
      </c>
      <c r="O41" s="479"/>
      <c r="P41" s="104"/>
      <c r="Q41" s="104"/>
      <c r="R41" s="105"/>
      <c r="S41" s="104"/>
      <c r="T41" s="106"/>
      <c r="U41" s="104"/>
      <c r="V41" s="480"/>
      <c r="W41" s="481"/>
      <c r="X41" s="482"/>
      <c r="Y41" s="103">
        <v>21</v>
      </c>
      <c r="Z41" s="477" t="s">
        <v>132</v>
      </c>
      <c r="AA41" s="479"/>
      <c r="AB41" s="104"/>
      <c r="AC41" s="104"/>
      <c r="AD41" s="105"/>
      <c r="AE41" s="104"/>
      <c r="AF41" s="106"/>
      <c r="AG41" s="104"/>
      <c r="AH41" s="480"/>
      <c r="AI41" s="481"/>
      <c r="AJ41" s="482"/>
    </row>
    <row r="42" spans="1:36" ht="12.75" customHeight="1">
      <c r="A42" s="107">
        <v>22</v>
      </c>
      <c r="B42" s="471" t="s">
        <v>136</v>
      </c>
      <c r="C42" s="472"/>
      <c r="D42" s="473"/>
      <c r="E42" s="115"/>
      <c r="F42" s="116"/>
      <c r="G42" s="115"/>
      <c r="H42" s="117"/>
      <c r="I42" s="115"/>
      <c r="J42" s="474"/>
      <c r="K42" s="475"/>
      <c r="L42" s="476"/>
      <c r="M42" s="107">
        <v>22</v>
      </c>
      <c r="N42" s="471" t="s">
        <v>136</v>
      </c>
      <c r="O42" s="473"/>
      <c r="P42" s="115"/>
      <c r="Q42" s="115"/>
      <c r="R42" s="116"/>
      <c r="S42" s="115"/>
      <c r="T42" s="117"/>
      <c r="U42" s="115"/>
      <c r="V42" s="474"/>
      <c r="W42" s="475"/>
      <c r="X42" s="476"/>
      <c r="Y42" s="107">
        <v>22</v>
      </c>
      <c r="Z42" s="471" t="s">
        <v>136</v>
      </c>
      <c r="AA42" s="473"/>
      <c r="AB42" s="115"/>
      <c r="AC42" s="115"/>
      <c r="AD42" s="116"/>
      <c r="AE42" s="115"/>
      <c r="AF42" s="117"/>
      <c r="AG42" s="115"/>
      <c r="AH42" s="474"/>
      <c r="AI42" s="475"/>
      <c r="AJ42" s="476"/>
    </row>
    <row r="43" spans="1:36" ht="12.75" customHeight="1">
      <c r="A43" s="121">
        <v>23</v>
      </c>
      <c r="B43" s="465" t="s">
        <v>137</v>
      </c>
      <c r="C43" s="466"/>
      <c r="D43" s="467"/>
      <c r="E43" s="232" t="s">
        <v>138</v>
      </c>
      <c r="F43" s="232" t="str">
        <f t="shared" ref="F43:J43" si="6">IF(SUM(F33,F36,F39,F42)&lt;&gt;0,SUM(F33,F36,F39,F42),"")</f>
        <v/>
      </c>
      <c r="G43" s="232" t="str">
        <f t="shared" si="6"/>
        <v/>
      </c>
      <c r="H43" s="232" t="str">
        <f t="shared" si="6"/>
        <v/>
      </c>
      <c r="I43" s="232" t="str">
        <f t="shared" si="6"/>
        <v/>
      </c>
      <c r="J43" s="468" t="str">
        <f t="shared" si="6"/>
        <v/>
      </c>
      <c r="K43" s="469"/>
      <c r="L43" s="470"/>
      <c r="M43" s="121">
        <v>23</v>
      </c>
      <c r="N43" s="465" t="s">
        <v>134</v>
      </c>
      <c r="O43" s="467"/>
      <c r="P43" s="232" t="str">
        <f t="shared" ref="P43:V43" si="7">IF(SUM(P33,P36,P39,P42)&lt;&gt;0,SUM(P33,P36,P39,P42),"")</f>
        <v/>
      </c>
      <c r="Q43" s="232" t="str">
        <f t="shared" si="7"/>
        <v/>
      </c>
      <c r="R43" s="232" t="str">
        <f t="shared" si="7"/>
        <v/>
      </c>
      <c r="S43" s="232" t="str">
        <f t="shared" si="7"/>
        <v/>
      </c>
      <c r="T43" s="232" t="str">
        <f t="shared" si="7"/>
        <v/>
      </c>
      <c r="U43" s="232" t="str">
        <f t="shared" si="7"/>
        <v/>
      </c>
      <c r="V43" s="468" t="str">
        <f t="shared" si="7"/>
        <v/>
      </c>
      <c r="W43" s="469"/>
      <c r="X43" s="470"/>
      <c r="Y43" s="121">
        <v>23</v>
      </c>
      <c r="Z43" s="465" t="s">
        <v>134</v>
      </c>
      <c r="AA43" s="467"/>
      <c r="AB43" s="232" t="str">
        <f t="shared" ref="AB43:AH43" si="8">IF(SUM(AB33,AB36,AB39,AB42)&lt;&gt;0,SUM(AB33,AB36,AB39,AB42),"")</f>
        <v/>
      </c>
      <c r="AC43" s="232" t="str">
        <f t="shared" si="8"/>
        <v/>
      </c>
      <c r="AD43" s="232" t="str">
        <f t="shared" si="8"/>
        <v/>
      </c>
      <c r="AE43" s="232" t="str">
        <f t="shared" si="8"/>
        <v/>
      </c>
      <c r="AF43" s="232" t="str">
        <f t="shared" si="8"/>
        <v/>
      </c>
      <c r="AG43" s="232" t="str">
        <f t="shared" si="8"/>
        <v/>
      </c>
      <c r="AH43" s="468" t="str">
        <f t="shared" si="8"/>
        <v/>
      </c>
      <c r="AI43" s="469"/>
      <c r="AJ43" s="470"/>
    </row>
    <row r="44" spans="1:36" ht="6" customHeight="1">
      <c r="A44" s="60"/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</row>
    <row r="45" spans="1:3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</row>
    <row r="46" spans="1:3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</row>
    <row r="47" spans="1:3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</row>
    <row r="48" spans="1:3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</row>
    <row r="49" spans="1:36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</row>
    <row r="50" spans="1:36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</row>
    <row r="51" spans="1:36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</row>
    <row r="52" spans="1:36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</row>
    <row r="53" spans="1:36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</row>
    <row r="54" spans="1:36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</row>
    <row r="55" spans="1:36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</row>
    <row r="56" spans="1:3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</row>
    <row r="57" spans="1:36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</row>
    <row r="58" spans="1:36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</row>
    <row r="59" spans="1:3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</row>
    <row r="60" spans="1:3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</row>
    <row r="61" spans="1:3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</row>
    <row r="62" spans="1:3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</row>
    <row r="63" spans="1:3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</row>
    <row r="64" spans="1:3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</row>
    <row r="65" spans="1:3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</row>
    <row r="66" spans="1:3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</row>
    <row r="67" spans="1:3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</row>
    <row r="68" spans="1:3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</row>
    <row r="69" spans="1:3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</row>
    <row r="70" spans="1:3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</row>
    <row r="71" spans="1:3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</row>
    <row r="72" spans="1:3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</row>
    <row r="73" spans="1:3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</row>
    <row r="74" spans="1:3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</row>
    <row r="75" spans="1:3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</row>
    <row r="76" spans="1:3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</row>
    <row r="77" spans="1:3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</row>
    <row r="78" spans="1:3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</row>
    <row r="79" spans="1:3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</row>
    <row r="80" spans="1:3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</row>
    <row r="81" spans="1:3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</row>
    <row r="82" spans="1:3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</row>
    <row r="83" spans="1:3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</row>
    <row r="84" spans="1:3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</row>
    <row r="85" spans="1:3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</row>
    <row r="86" spans="1:3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</row>
    <row r="87" spans="1:3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</row>
    <row r="88" spans="1:3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</row>
    <row r="89" spans="1:3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</row>
    <row r="90" spans="1:3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</row>
    <row r="91" spans="1:3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</row>
    <row r="92" spans="1:3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</row>
    <row r="93" spans="1:3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</row>
    <row r="94" spans="1:3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</row>
    <row r="95" spans="1:3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</row>
    <row r="96" spans="1:3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</row>
    <row r="97" spans="1:3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</row>
    <row r="98" spans="1:3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</row>
    <row r="99" spans="1:3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</row>
    <row r="100" spans="1:3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</row>
    <row r="101" spans="1:3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</row>
    <row r="102" spans="1:3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</row>
    <row r="103" spans="1:3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</row>
    <row r="104" spans="1:3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</row>
    <row r="105" spans="1:3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</row>
    <row r="106" spans="1:3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</row>
    <row r="107" spans="1:3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</row>
    <row r="108" spans="1:3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</row>
    <row r="109" spans="1:3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</row>
    <row r="110" spans="1:3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</row>
    <row r="111" spans="1:3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</row>
    <row r="112" spans="1:3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</row>
    <row r="113" spans="1:3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</row>
    <row r="114" spans="1:3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</row>
    <row r="115" spans="1:3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</row>
    <row r="116" spans="1:3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</row>
    <row r="117" spans="1:3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</row>
    <row r="118" spans="1:3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</row>
    <row r="119" spans="1:3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</row>
    <row r="120" spans="1:3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</row>
    <row r="121" spans="1:3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</row>
    <row r="122" spans="1:3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</row>
    <row r="123" spans="1:3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</row>
    <row r="124" spans="1:3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</row>
    <row r="125" spans="1:3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</row>
    <row r="126" spans="1:3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</row>
    <row r="127" spans="1:3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</row>
    <row r="128" spans="1:3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</row>
    <row r="129" spans="1:3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</row>
    <row r="130" spans="1:3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</row>
    <row r="131" spans="1:3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</row>
    <row r="132" spans="1:3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</row>
    <row r="133" spans="1:3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</row>
    <row r="134" spans="1:3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</row>
    <row r="135" spans="1:3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</row>
    <row r="136" spans="1: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</row>
    <row r="137" spans="1:3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</row>
    <row r="138" spans="1:3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</row>
    <row r="139" spans="1:3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</row>
    <row r="140" spans="1:3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</row>
    <row r="141" spans="1:3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</row>
    <row r="142" spans="1:3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</row>
    <row r="143" spans="1:3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</row>
    <row r="144" spans="1:3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</row>
    <row r="145" spans="1:3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</row>
    <row r="146" spans="1:3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</row>
    <row r="147" spans="1:3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</row>
    <row r="148" spans="1:3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</row>
    <row r="149" spans="1:3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</row>
    <row r="150" spans="1:3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</row>
    <row r="151" spans="1:3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</row>
    <row r="152" spans="1:3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</row>
    <row r="153" spans="1:3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</row>
    <row r="154" spans="1:3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</row>
    <row r="155" spans="1:3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</row>
    <row r="156" spans="1:3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</row>
    <row r="157" spans="1:3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</row>
    <row r="158" spans="1:3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</row>
    <row r="159" spans="1:3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</row>
    <row r="160" spans="1:3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</row>
    <row r="161" spans="1:3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</row>
    <row r="162" spans="1:3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</row>
    <row r="163" spans="1:3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</row>
    <row r="164" spans="1:3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</row>
    <row r="165" spans="1:3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</row>
    <row r="166" spans="1:3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</row>
    <row r="167" spans="1:3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</row>
    <row r="168" spans="1:3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</row>
    <row r="169" spans="1:3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</row>
    <row r="170" spans="1:3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</row>
    <row r="171" spans="1:3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</row>
    <row r="172" spans="1:3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</row>
    <row r="173" spans="1:3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</row>
    <row r="174" spans="1:3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</row>
    <row r="175" spans="1:3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</row>
    <row r="176" spans="1:3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</row>
    <row r="177" spans="1:3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</row>
    <row r="178" spans="1:3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</row>
    <row r="179" spans="1:3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</row>
    <row r="180" spans="1:3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</row>
    <row r="181" spans="1:3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</row>
    <row r="182" spans="1:3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</row>
    <row r="183" spans="1:3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</row>
    <row r="184" spans="1:3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</row>
    <row r="185" spans="1:3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</row>
    <row r="186" spans="1:3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</row>
    <row r="187" spans="1:3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</row>
    <row r="188" spans="1:3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</row>
    <row r="189" spans="1:3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</row>
    <row r="190" spans="1:3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</row>
    <row r="191" spans="1:3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</row>
    <row r="192" spans="1:3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</row>
    <row r="193" spans="1:3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</row>
    <row r="194" spans="1:3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</row>
    <row r="195" spans="1:3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</row>
    <row r="196" spans="1:3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</row>
    <row r="197" spans="1:3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</row>
    <row r="198" spans="1:3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</row>
    <row r="199" spans="1:3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</row>
    <row r="200" spans="1:3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</row>
    <row r="201" spans="1:3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</row>
    <row r="202" spans="1:3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</row>
    <row r="203" spans="1:3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</row>
    <row r="204" spans="1:3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</row>
    <row r="205" spans="1:3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</row>
    <row r="206" spans="1:3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</row>
    <row r="207" spans="1:3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</row>
    <row r="208" spans="1:3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</row>
    <row r="209" spans="1:3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</row>
    <row r="210" spans="1:3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</row>
    <row r="211" spans="1:3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</row>
    <row r="212" spans="1:3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</row>
    <row r="213" spans="1:3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</row>
    <row r="214" spans="1:3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</row>
    <row r="215" spans="1:3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</row>
    <row r="216" spans="1:3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</row>
    <row r="217" spans="1:3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</row>
    <row r="218" spans="1:3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</row>
    <row r="219" spans="1:3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</row>
    <row r="220" spans="1:3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</row>
    <row r="221" spans="1:3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</row>
    <row r="222" spans="1:3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</row>
    <row r="223" spans="1:3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</row>
    <row r="224" spans="1:3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</row>
    <row r="225" spans="1:3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</row>
    <row r="226" spans="1:3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</row>
    <row r="227" spans="1:3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</row>
    <row r="228" spans="1:3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</row>
    <row r="229" spans="1:3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</row>
    <row r="230" spans="1:3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</row>
    <row r="231" spans="1:3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</row>
    <row r="232" spans="1:3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</row>
    <row r="233" spans="1:3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</row>
    <row r="234" spans="1:3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</row>
    <row r="235" spans="1:3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</row>
    <row r="236" spans="1: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</row>
    <row r="237" spans="1:3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</row>
    <row r="238" spans="1:3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</row>
    <row r="239" spans="1:3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</row>
    <row r="240" spans="1:3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</row>
    <row r="241" spans="1:3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</row>
    <row r="242" spans="1:3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</row>
    <row r="243" spans="1:3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</row>
    <row r="244" spans="1:3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</row>
    <row r="245" spans="1:3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</row>
    <row r="246" spans="1:3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</row>
    <row r="247" spans="1:3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</row>
    <row r="248" spans="1:3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</row>
    <row r="249" spans="1:3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</row>
    <row r="250" spans="1:3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</row>
    <row r="251" spans="1:3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</row>
    <row r="252" spans="1:3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</row>
    <row r="253" spans="1:3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</row>
    <row r="254" spans="1:3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</row>
    <row r="255" spans="1:3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</row>
    <row r="256" spans="1:3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</row>
    <row r="257" spans="1:3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</row>
    <row r="258" spans="1:3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</row>
    <row r="259" spans="1:3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</row>
    <row r="260" spans="1:3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</row>
    <row r="261" spans="1:3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</row>
    <row r="262" spans="1:3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</row>
    <row r="263" spans="1:3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</row>
    <row r="264" spans="1:3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</row>
    <row r="265" spans="1:3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</row>
    <row r="266" spans="1:3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</row>
    <row r="267" spans="1:3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</row>
    <row r="268" spans="1:3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</row>
    <row r="269" spans="1:3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</row>
    <row r="270" spans="1:3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</row>
    <row r="271" spans="1:3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</row>
    <row r="272" spans="1:3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</row>
    <row r="273" spans="1:3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</row>
    <row r="274" spans="1:3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</row>
    <row r="275" spans="1:3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</row>
    <row r="276" spans="1:3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</row>
    <row r="277" spans="1:3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</row>
    <row r="278" spans="1:3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</row>
    <row r="279" spans="1:3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</row>
    <row r="280" spans="1:3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</row>
    <row r="281" spans="1:3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</row>
    <row r="282" spans="1:3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</row>
    <row r="283" spans="1:3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</row>
    <row r="284" spans="1:3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</row>
    <row r="285" spans="1:3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</row>
    <row r="286" spans="1:3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</row>
    <row r="287" spans="1:3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</row>
    <row r="288" spans="1:3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</row>
    <row r="289" spans="1:3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</row>
    <row r="290" spans="1:3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</row>
    <row r="291" spans="1:3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</row>
    <row r="292" spans="1:3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</row>
    <row r="293" spans="1:3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</row>
    <row r="294" spans="1:3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</row>
    <row r="295" spans="1:3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</row>
    <row r="296" spans="1:3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</row>
    <row r="297" spans="1:3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</row>
    <row r="298" spans="1:3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</row>
    <row r="299" spans="1:3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</row>
    <row r="300" spans="1:3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</row>
    <row r="301" spans="1:3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</row>
    <row r="302" spans="1:3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</row>
    <row r="303" spans="1:3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</row>
    <row r="304" spans="1:3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</row>
    <row r="305" spans="1:3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</row>
    <row r="306" spans="1:3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</row>
    <row r="307" spans="1:3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</row>
    <row r="308" spans="1:3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</row>
    <row r="309" spans="1:3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</row>
    <row r="310" spans="1:3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</row>
    <row r="311" spans="1:3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</row>
    <row r="312" spans="1:3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</row>
    <row r="313" spans="1:3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</row>
    <row r="314" spans="1:3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</row>
    <row r="315" spans="1:3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</row>
    <row r="316" spans="1:3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</row>
    <row r="317" spans="1:3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</row>
    <row r="318" spans="1:3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</row>
    <row r="319" spans="1:3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</row>
    <row r="320" spans="1:3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</row>
    <row r="321" spans="1:3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</row>
    <row r="322" spans="1:3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</row>
    <row r="323" spans="1:3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</row>
    <row r="324" spans="1:3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</row>
    <row r="325" spans="1:3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</row>
    <row r="326" spans="1:3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</row>
    <row r="327" spans="1:3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</row>
    <row r="328" spans="1:3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</row>
    <row r="329" spans="1:3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</row>
    <row r="330" spans="1:3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</row>
    <row r="331" spans="1:3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</row>
    <row r="332" spans="1:3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</row>
    <row r="333" spans="1:3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</row>
    <row r="334" spans="1:3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</row>
    <row r="335" spans="1:3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</row>
    <row r="336" spans="1: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</row>
    <row r="337" spans="1:3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</row>
    <row r="338" spans="1:3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</row>
    <row r="339" spans="1:3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</row>
    <row r="340" spans="1:3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</row>
    <row r="341" spans="1:3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</row>
    <row r="342" spans="1:3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</row>
    <row r="343" spans="1:3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</row>
    <row r="344" spans="1:3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</row>
    <row r="345" spans="1:3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</row>
    <row r="346" spans="1:3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</row>
    <row r="347" spans="1:3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</row>
    <row r="348" spans="1:3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</row>
    <row r="349" spans="1:3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</row>
    <row r="350" spans="1:3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</row>
    <row r="351" spans="1:3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</row>
    <row r="352" spans="1:3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</row>
    <row r="353" spans="1:3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</row>
    <row r="354" spans="1:3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</row>
    <row r="355" spans="1:3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</row>
    <row r="356" spans="1:3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</row>
    <row r="357" spans="1:3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</row>
    <row r="358" spans="1:3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</row>
    <row r="359" spans="1:3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</row>
    <row r="360" spans="1:3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</row>
    <row r="361" spans="1:3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</row>
    <row r="362" spans="1:3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</row>
    <row r="363" spans="1:3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</row>
    <row r="364" spans="1:3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</row>
    <row r="365" spans="1:3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</row>
    <row r="366" spans="1:3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</row>
    <row r="367" spans="1:3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</row>
    <row r="368" spans="1:3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</row>
    <row r="369" spans="1:3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</row>
    <row r="370" spans="1:3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</row>
    <row r="371" spans="1:3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</row>
    <row r="372" spans="1:3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</row>
    <row r="373" spans="1:3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</row>
    <row r="374" spans="1:3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</row>
    <row r="375" spans="1:3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</row>
    <row r="376" spans="1:3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</row>
    <row r="377" spans="1:3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</row>
    <row r="378" spans="1:3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</row>
    <row r="379" spans="1:3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</row>
    <row r="380" spans="1:3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</row>
    <row r="381" spans="1:3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</row>
    <row r="382" spans="1:3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</row>
    <row r="383" spans="1:3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</row>
    <row r="384" spans="1:3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</row>
    <row r="385" spans="1:3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</row>
    <row r="386" spans="1:3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</row>
    <row r="387" spans="1:3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</row>
    <row r="388" spans="1:3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</row>
    <row r="389" spans="1:3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</row>
    <row r="390" spans="1:3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</row>
    <row r="391" spans="1:3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</row>
    <row r="392" spans="1:3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</row>
    <row r="393" spans="1:3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</row>
    <row r="394" spans="1:3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</row>
    <row r="395" spans="1:3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</row>
    <row r="396" spans="1:3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</row>
    <row r="397" spans="1:3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</row>
    <row r="398" spans="1:3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</row>
    <row r="399" spans="1:3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</row>
    <row r="400" spans="1:3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</row>
    <row r="401" spans="1:3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</row>
    <row r="402" spans="1:3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</row>
    <row r="403" spans="1:3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</row>
    <row r="404" spans="1:3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</row>
    <row r="405" spans="1:3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</row>
    <row r="406" spans="1:3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</row>
    <row r="407" spans="1:3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</row>
    <row r="408" spans="1:3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</row>
    <row r="409" spans="1:3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</row>
    <row r="410" spans="1:3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</row>
    <row r="411" spans="1:3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</row>
    <row r="412" spans="1:3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</row>
    <row r="413" spans="1:3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</row>
    <row r="414" spans="1:3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</row>
    <row r="415" spans="1:3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</row>
    <row r="416" spans="1:3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</row>
    <row r="417" spans="1:3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</row>
    <row r="418" spans="1:3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</row>
    <row r="419" spans="1:3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</row>
    <row r="420" spans="1:3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</row>
    <row r="421" spans="1:3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</row>
    <row r="422" spans="1:3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</row>
    <row r="423" spans="1:3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</row>
    <row r="424" spans="1:3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</row>
    <row r="425" spans="1:3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</row>
    <row r="426" spans="1:3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</row>
    <row r="427" spans="1:3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</row>
    <row r="428" spans="1:3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</row>
    <row r="429" spans="1:3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</row>
    <row r="430" spans="1:3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</row>
    <row r="431" spans="1:3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</row>
    <row r="432" spans="1:3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</row>
    <row r="433" spans="1:3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</row>
    <row r="434" spans="1:3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</row>
    <row r="435" spans="1:3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</row>
    <row r="436" spans="1: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</row>
    <row r="437" spans="1:3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</row>
    <row r="438" spans="1:3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</row>
    <row r="439" spans="1:3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</row>
    <row r="440" spans="1:3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</row>
    <row r="441" spans="1:3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</row>
    <row r="442" spans="1:3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</row>
    <row r="443" spans="1:3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</row>
    <row r="444" spans="1:3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</row>
    <row r="445" spans="1:3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</row>
    <row r="446" spans="1:3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</row>
    <row r="447" spans="1:3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</row>
    <row r="448" spans="1:3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</row>
    <row r="449" spans="1:3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</row>
    <row r="450" spans="1:3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</row>
    <row r="451" spans="1:3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</row>
    <row r="452" spans="1:3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</row>
    <row r="453" spans="1:3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</row>
    <row r="454" spans="1:3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</row>
    <row r="455" spans="1:3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</row>
    <row r="456" spans="1:3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</row>
    <row r="457" spans="1:3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</row>
    <row r="458" spans="1:3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</row>
    <row r="459" spans="1:3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</row>
    <row r="460" spans="1:3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</row>
    <row r="461" spans="1:3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</row>
    <row r="462" spans="1:3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</row>
    <row r="463" spans="1:3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</row>
    <row r="464" spans="1:3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</row>
    <row r="465" spans="1:3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</row>
    <row r="466" spans="1:3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</row>
    <row r="467" spans="1:3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</row>
    <row r="468" spans="1:3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</row>
    <row r="469" spans="1:3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</row>
    <row r="470" spans="1:3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</row>
    <row r="471" spans="1:3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</row>
    <row r="472" spans="1:3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</row>
    <row r="473" spans="1:3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</row>
    <row r="474" spans="1:3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</row>
    <row r="475" spans="1:3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</row>
    <row r="476" spans="1:3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</row>
    <row r="477" spans="1:3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</row>
    <row r="478" spans="1:3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</row>
    <row r="479" spans="1:3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</row>
    <row r="480" spans="1:3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</row>
    <row r="481" spans="1:3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</row>
    <row r="482" spans="1:3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</row>
    <row r="483" spans="1:3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</row>
    <row r="484" spans="1:3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</row>
    <row r="485" spans="1:3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</row>
    <row r="486" spans="1:3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</row>
    <row r="487" spans="1:3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</row>
    <row r="488" spans="1:3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</row>
    <row r="489" spans="1:3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</row>
    <row r="490" spans="1:3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</row>
    <row r="491" spans="1:3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</row>
    <row r="492" spans="1:3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</row>
    <row r="493" spans="1:3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</row>
    <row r="494" spans="1:3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</row>
    <row r="495" spans="1:3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</row>
    <row r="496" spans="1:3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</row>
    <row r="497" spans="1:3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</row>
    <row r="498" spans="1:3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</row>
    <row r="499" spans="1:3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</row>
    <row r="500" spans="1:3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</row>
    <row r="501" spans="1:3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</row>
    <row r="502" spans="1:3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</row>
    <row r="503" spans="1:3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</row>
    <row r="504" spans="1:3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</row>
    <row r="505" spans="1:3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</row>
    <row r="506" spans="1:3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</row>
    <row r="507" spans="1:3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</row>
    <row r="508" spans="1:3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</row>
    <row r="509" spans="1:3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</row>
    <row r="510" spans="1:3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</row>
    <row r="511" spans="1:3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</row>
    <row r="512" spans="1:3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</row>
    <row r="513" spans="1:3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</row>
    <row r="514" spans="1:3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</row>
    <row r="515" spans="1:3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</row>
    <row r="516" spans="1:3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</row>
    <row r="517" spans="1:3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</row>
    <row r="518" spans="1:3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</row>
    <row r="519" spans="1:3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</row>
    <row r="520" spans="1:3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</row>
    <row r="521" spans="1:3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</row>
    <row r="522" spans="1:3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</row>
    <row r="523" spans="1:3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</row>
    <row r="524" spans="1:3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</row>
    <row r="525" spans="1:3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</row>
    <row r="526" spans="1:3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</row>
    <row r="527" spans="1:3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</row>
    <row r="528" spans="1:3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</row>
    <row r="529" spans="1:3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</row>
    <row r="530" spans="1:3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</row>
    <row r="531" spans="1:3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</row>
    <row r="532" spans="1:3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</row>
    <row r="533" spans="1:3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</row>
    <row r="534" spans="1:3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</row>
    <row r="535" spans="1:3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</row>
    <row r="536" spans="1: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</row>
    <row r="537" spans="1:3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</row>
    <row r="538" spans="1:3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</row>
    <row r="539" spans="1:3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</row>
    <row r="540" spans="1:3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</row>
    <row r="541" spans="1:3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</row>
    <row r="542" spans="1:3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</row>
    <row r="543" spans="1:3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</row>
    <row r="544" spans="1:3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</row>
    <row r="545" spans="1:3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</row>
    <row r="546" spans="1:3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</row>
    <row r="547" spans="1:3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</row>
    <row r="548" spans="1:3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</row>
    <row r="549" spans="1:3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</row>
    <row r="550" spans="1:3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</row>
    <row r="551" spans="1:3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</row>
    <row r="552" spans="1:3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</row>
    <row r="553" spans="1:3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</row>
    <row r="554" spans="1:3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</row>
    <row r="555" spans="1:3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</row>
    <row r="556" spans="1:3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</row>
    <row r="557" spans="1:3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</row>
    <row r="558" spans="1:3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</row>
    <row r="559" spans="1:3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</row>
    <row r="560" spans="1:3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</row>
    <row r="561" spans="1:3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</row>
    <row r="562" spans="1:3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</row>
    <row r="563" spans="1:3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</row>
    <row r="564" spans="1:3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</row>
    <row r="565" spans="1:3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</row>
    <row r="566" spans="1:3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</row>
    <row r="567" spans="1:3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</row>
    <row r="568" spans="1:3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</row>
    <row r="569" spans="1:3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</row>
    <row r="570" spans="1:3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</row>
    <row r="571" spans="1:3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</row>
    <row r="572" spans="1:3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</row>
    <row r="573" spans="1:3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</row>
    <row r="574" spans="1:3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</row>
    <row r="575" spans="1:3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</row>
    <row r="576" spans="1:3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</row>
    <row r="577" spans="1:3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</row>
    <row r="578" spans="1:3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</row>
    <row r="579" spans="1:3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</row>
    <row r="580" spans="1:3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</row>
    <row r="581" spans="1:3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</row>
    <row r="582" spans="1:3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</row>
    <row r="583" spans="1:3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</row>
    <row r="584" spans="1:3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</row>
    <row r="585" spans="1:3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</row>
    <row r="586" spans="1:3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</row>
    <row r="587" spans="1:3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</row>
    <row r="588" spans="1:3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</row>
    <row r="589" spans="1:3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</row>
    <row r="590" spans="1:3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</row>
    <row r="591" spans="1:3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</row>
    <row r="592" spans="1:3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</row>
    <row r="593" spans="1:3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</row>
    <row r="594" spans="1:3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</row>
    <row r="595" spans="1:3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</row>
    <row r="596" spans="1:3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</row>
    <row r="597" spans="1:3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</row>
    <row r="598" spans="1:3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</row>
    <row r="599" spans="1:3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</row>
    <row r="600" spans="1:3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</row>
    <row r="601" spans="1:3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</row>
    <row r="602" spans="1:3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</row>
    <row r="603" spans="1:3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</row>
    <row r="604" spans="1:3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</row>
    <row r="605" spans="1:3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</row>
    <row r="606" spans="1:3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</row>
    <row r="607" spans="1:3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</row>
    <row r="608" spans="1:3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</row>
    <row r="609" spans="1:3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</row>
    <row r="610" spans="1:3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</row>
    <row r="611" spans="1:3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</row>
    <row r="612" spans="1:3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</row>
    <row r="613" spans="1:3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</row>
    <row r="614" spans="1:3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</row>
    <row r="615" spans="1:3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</row>
    <row r="616" spans="1:3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</row>
    <row r="617" spans="1:3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</row>
    <row r="618" spans="1:3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</row>
    <row r="619" spans="1:3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</row>
    <row r="620" spans="1:3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</row>
    <row r="621" spans="1:3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</row>
    <row r="622" spans="1:3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</row>
    <row r="623" spans="1:3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</row>
    <row r="624" spans="1:3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</row>
    <row r="625" spans="1:3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</row>
    <row r="626" spans="1:3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</row>
    <row r="627" spans="1:3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</row>
    <row r="628" spans="1:3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</row>
    <row r="629" spans="1:3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</row>
    <row r="630" spans="1:3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</row>
    <row r="631" spans="1:3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</row>
    <row r="632" spans="1:3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</row>
    <row r="633" spans="1:3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</row>
    <row r="634" spans="1:3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</row>
    <row r="635" spans="1:3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</row>
    <row r="636" spans="1: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</row>
    <row r="637" spans="1:3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</row>
    <row r="638" spans="1:3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</row>
    <row r="639" spans="1:3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</row>
    <row r="640" spans="1:3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</row>
    <row r="641" spans="1:3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</row>
    <row r="642" spans="1:3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</row>
    <row r="643" spans="1:3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</row>
    <row r="644" spans="1:3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</row>
    <row r="645" spans="1:3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</row>
    <row r="646" spans="1:3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</row>
    <row r="647" spans="1:3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</row>
    <row r="648" spans="1:3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</row>
    <row r="649" spans="1:3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</row>
    <row r="650" spans="1:3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</row>
    <row r="651" spans="1:3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</row>
    <row r="652" spans="1:3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</row>
    <row r="653" spans="1:3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</row>
    <row r="654" spans="1:3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</row>
    <row r="655" spans="1:3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</row>
    <row r="656" spans="1:3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</row>
    <row r="657" spans="1:3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</row>
    <row r="658" spans="1:3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</row>
    <row r="659" spans="1:3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</row>
    <row r="660" spans="1:3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</row>
    <row r="661" spans="1:3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</row>
    <row r="662" spans="1:3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</row>
    <row r="663" spans="1:3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</row>
    <row r="664" spans="1:3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</row>
    <row r="665" spans="1:3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</row>
    <row r="666" spans="1:3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</row>
    <row r="667" spans="1:3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</row>
    <row r="668" spans="1:3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</row>
    <row r="669" spans="1:3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</row>
    <row r="670" spans="1:3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</row>
    <row r="671" spans="1:3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</row>
    <row r="672" spans="1:3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</row>
    <row r="673" spans="1:3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</row>
    <row r="674" spans="1:3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</row>
    <row r="675" spans="1:3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</row>
    <row r="676" spans="1:3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</row>
    <row r="677" spans="1:3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</row>
    <row r="678" spans="1:3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</row>
    <row r="679" spans="1:3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</row>
    <row r="680" spans="1:3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</row>
    <row r="681" spans="1:3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</row>
    <row r="682" spans="1:3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</row>
    <row r="683" spans="1:3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</row>
    <row r="684" spans="1:3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</row>
    <row r="685" spans="1:3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</row>
    <row r="686" spans="1:3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</row>
    <row r="687" spans="1:3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</row>
    <row r="688" spans="1:3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</row>
    <row r="689" spans="1:3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</row>
    <row r="690" spans="1:3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</row>
    <row r="691" spans="1:3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</row>
    <row r="692" spans="1:3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</row>
    <row r="693" spans="1:3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</row>
    <row r="694" spans="1:3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</row>
    <row r="695" spans="1:3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</row>
    <row r="696" spans="1:3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</row>
    <row r="697" spans="1:3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</row>
    <row r="698" spans="1:3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</row>
    <row r="699" spans="1:3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</row>
    <row r="700" spans="1:3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</row>
    <row r="701" spans="1:3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</row>
    <row r="702" spans="1:3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</row>
    <row r="703" spans="1:3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</row>
    <row r="704" spans="1:3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</row>
    <row r="705" spans="1:3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</row>
    <row r="706" spans="1:3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</row>
    <row r="707" spans="1:3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</row>
    <row r="708" spans="1:3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</row>
    <row r="709" spans="1:3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</row>
    <row r="710" spans="1:3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</row>
    <row r="711" spans="1:3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</row>
    <row r="712" spans="1:3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</row>
    <row r="713" spans="1:3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</row>
    <row r="714" spans="1:3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</row>
    <row r="715" spans="1:3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</row>
    <row r="716" spans="1:3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</row>
    <row r="717" spans="1:3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</row>
    <row r="718" spans="1:3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</row>
    <row r="719" spans="1:3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</row>
    <row r="720" spans="1:3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</row>
    <row r="721" spans="1:3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</row>
    <row r="722" spans="1:3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</row>
    <row r="723" spans="1:3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</row>
    <row r="724" spans="1:3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</row>
    <row r="725" spans="1:3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</row>
    <row r="726" spans="1:3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</row>
    <row r="727" spans="1:3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</row>
    <row r="728" spans="1:3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</row>
    <row r="729" spans="1:3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</row>
    <row r="730" spans="1:3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</row>
    <row r="731" spans="1:3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</row>
    <row r="732" spans="1:3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</row>
    <row r="733" spans="1:3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</row>
    <row r="734" spans="1:3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</row>
    <row r="735" spans="1:3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</row>
    <row r="736" spans="1: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</row>
    <row r="737" spans="1:3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</row>
    <row r="738" spans="1:3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</row>
    <row r="739" spans="1:3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</row>
    <row r="740" spans="1:3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</row>
    <row r="741" spans="1:3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</row>
    <row r="742" spans="1:3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</row>
    <row r="743" spans="1:3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</row>
    <row r="744" spans="1:3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</row>
    <row r="745" spans="1:3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</row>
    <row r="746" spans="1:3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</row>
    <row r="747" spans="1:3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</row>
    <row r="748" spans="1:3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</row>
    <row r="749" spans="1:3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</row>
    <row r="750" spans="1:3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</row>
    <row r="751" spans="1:3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</row>
    <row r="752" spans="1:3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</row>
    <row r="753" spans="1:3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</row>
    <row r="754" spans="1:3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</row>
    <row r="755" spans="1:3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</row>
    <row r="756" spans="1:3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</row>
    <row r="757" spans="1:3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</row>
    <row r="758" spans="1:3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</row>
    <row r="759" spans="1:3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</row>
    <row r="760" spans="1:3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</row>
    <row r="761" spans="1:3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</row>
    <row r="762" spans="1:3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</row>
    <row r="763" spans="1:3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</row>
    <row r="764" spans="1:3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</row>
    <row r="765" spans="1:3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</row>
    <row r="766" spans="1:3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</row>
    <row r="767" spans="1:3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</row>
    <row r="768" spans="1:3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</row>
    <row r="769" spans="1:3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</row>
    <row r="770" spans="1:3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</row>
    <row r="771" spans="1:3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</row>
    <row r="772" spans="1:3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</row>
    <row r="773" spans="1:3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</row>
    <row r="774" spans="1:3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</row>
    <row r="775" spans="1:3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</row>
    <row r="776" spans="1:3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</row>
    <row r="777" spans="1:3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</row>
    <row r="778" spans="1:3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</row>
    <row r="779" spans="1:3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</row>
    <row r="780" spans="1:3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</row>
    <row r="781" spans="1:3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</row>
    <row r="782" spans="1:3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</row>
    <row r="783" spans="1:3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</row>
    <row r="784" spans="1:3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</row>
    <row r="785" spans="1:3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</row>
    <row r="786" spans="1:3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</row>
    <row r="787" spans="1:3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</row>
    <row r="788" spans="1:3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</row>
    <row r="789" spans="1:3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</row>
    <row r="790" spans="1:3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</row>
    <row r="791" spans="1:3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</row>
    <row r="792" spans="1:3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</row>
    <row r="793" spans="1:3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</row>
    <row r="794" spans="1:3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</row>
    <row r="795" spans="1:3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</row>
    <row r="796" spans="1:3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</row>
    <row r="797" spans="1:3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</row>
    <row r="798" spans="1:3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</row>
    <row r="799" spans="1:3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</row>
    <row r="800" spans="1:3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</row>
    <row r="801" spans="1:3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</row>
    <row r="802" spans="1:3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</row>
    <row r="803" spans="1:3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</row>
    <row r="804" spans="1:3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</row>
    <row r="805" spans="1:3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</row>
    <row r="806" spans="1:3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</row>
    <row r="807" spans="1:3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</row>
    <row r="808" spans="1:3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</row>
    <row r="809" spans="1:3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</row>
    <row r="810" spans="1:3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</row>
    <row r="811" spans="1:3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</row>
    <row r="812" spans="1:3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</row>
    <row r="813" spans="1:3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</row>
    <row r="814" spans="1:3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</row>
    <row r="815" spans="1:3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</row>
    <row r="816" spans="1:3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</row>
    <row r="817" spans="1:3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</row>
    <row r="818" spans="1:3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</row>
    <row r="819" spans="1:3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</row>
    <row r="820" spans="1:3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</row>
    <row r="821" spans="1:3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</row>
    <row r="822" spans="1:3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</row>
    <row r="823" spans="1:3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</row>
    <row r="824" spans="1:3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</row>
    <row r="825" spans="1:3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</row>
    <row r="826" spans="1:3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</row>
    <row r="827" spans="1:3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</row>
    <row r="828" spans="1:3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</row>
    <row r="829" spans="1:3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</row>
    <row r="830" spans="1:3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</row>
    <row r="831" spans="1:3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</row>
    <row r="832" spans="1:3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</row>
    <row r="833" spans="1:3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</row>
    <row r="834" spans="1:3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</row>
    <row r="835" spans="1:3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</row>
    <row r="836" spans="1: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</row>
    <row r="837" spans="1:3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</row>
    <row r="838" spans="1:3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</row>
    <row r="839" spans="1:3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</row>
    <row r="840" spans="1:3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</row>
    <row r="841" spans="1:3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</row>
    <row r="842" spans="1:3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</row>
    <row r="843" spans="1:3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</row>
    <row r="844" spans="1:3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</row>
    <row r="845" spans="1:3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</row>
    <row r="846" spans="1:3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</row>
    <row r="847" spans="1:3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</row>
    <row r="848" spans="1:3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</row>
    <row r="849" spans="1:3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</row>
    <row r="850" spans="1:3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</row>
    <row r="851" spans="1:3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</row>
    <row r="852" spans="1:3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</row>
    <row r="853" spans="1:3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</row>
    <row r="854" spans="1:3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</row>
    <row r="855" spans="1:3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</row>
    <row r="856" spans="1:3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</row>
    <row r="857" spans="1:3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</row>
    <row r="858" spans="1:3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</row>
    <row r="859" spans="1:3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</row>
    <row r="860" spans="1:3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</row>
    <row r="861" spans="1:3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</row>
    <row r="862" spans="1:3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</row>
    <row r="863" spans="1:3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</row>
    <row r="864" spans="1:3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</row>
    <row r="865" spans="1:3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</row>
    <row r="866" spans="1:3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</row>
    <row r="867" spans="1:3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</row>
    <row r="868" spans="1:3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</row>
    <row r="869" spans="1:3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</row>
    <row r="870" spans="1:3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</row>
    <row r="871" spans="1:3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</row>
    <row r="872" spans="1:3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</row>
    <row r="873" spans="1:3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</row>
    <row r="874" spans="1:3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</row>
    <row r="875" spans="1:3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</row>
    <row r="876" spans="1:3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</row>
    <row r="877" spans="1:3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</row>
    <row r="878" spans="1:3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</row>
    <row r="879" spans="1:3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</row>
    <row r="880" spans="1:3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</row>
    <row r="881" spans="1:3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</row>
    <row r="882" spans="1:3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</row>
    <row r="883" spans="1:3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</row>
    <row r="884" spans="1:3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</row>
    <row r="885" spans="1:3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</row>
    <row r="886" spans="1:3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</row>
    <row r="887" spans="1:3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</row>
    <row r="888" spans="1:3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</row>
    <row r="889" spans="1:3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</row>
    <row r="890" spans="1:3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</row>
    <row r="891" spans="1:3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</row>
    <row r="892" spans="1:3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</row>
    <row r="893" spans="1:3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</row>
    <row r="894" spans="1:3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</row>
    <row r="895" spans="1:3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</row>
    <row r="896" spans="1:3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</row>
    <row r="897" spans="1:3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</row>
    <row r="898" spans="1:3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</row>
    <row r="899" spans="1:3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</row>
    <row r="900" spans="1:3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</row>
    <row r="901" spans="1:3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</row>
    <row r="902" spans="1:3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</row>
    <row r="903" spans="1:3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</row>
    <row r="904" spans="1:3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</row>
    <row r="905" spans="1:3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</row>
    <row r="906" spans="1:3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</row>
    <row r="907" spans="1:3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</row>
    <row r="908" spans="1:3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</row>
    <row r="909" spans="1:3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</row>
    <row r="910" spans="1:3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</row>
    <row r="911" spans="1:3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</row>
    <row r="912" spans="1:3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</row>
    <row r="913" spans="1:3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</row>
    <row r="914" spans="1:3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</row>
    <row r="915" spans="1:3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</row>
    <row r="916" spans="1:3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</row>
    <row r="917" spans="1:3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</row>
    <row r="918" spans="1:3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</row>
    <row r="919" spans="1:3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</row>
    <row r="920" spans="1:3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</row>
    <row r="921" spans="1:3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</row>
    <row r="922" spans="1:3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</row>
    <row r="923" spans="1:3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</row>
    <row r="924" spans="1:3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</row>
    <row r="925" spans="1:3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</row>
    <row r="926" spans="1:3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</row>
    <row r="927" spans="1:3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</row>
    <row r="928" spans="1:3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</row>
    <row r="929" spans="1:3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</row>
    <row r="930" spans="1:3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</row>
    <row r="931" spans="1:3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</row>
    <row r="932" spans="1:3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</row>
    <row r="933" spans="1:3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</row>
    <row r="934" spans="1:3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</row>
    <row r="935" spans="1:3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</row>
    <row r="936" spans="1: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</row>
    <row r="937" spans="1:3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</row>
    <row r="938" spans="1:3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</row>
    <row r="939" spans="1:3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</row>
    <row r="940" spans="1:3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</row>
    <row r="941" spans="1:3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</row>
    <row r="942" spans="1:3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</row>
    <row r="943" spans="1:3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</row>
    <row r="944" spans="1:3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</row>
    <row r="945" spans="1:3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</row>
    <row r="946" spans="1:3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</row>
    <row r="947" spans="1:3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</row>
    <row r="948" spans="1:3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</row>
    <row r="949" spans="1:3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</row>
    <row r="950" spans="1:3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</row>
    <row r="951" spans="1:3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</row>
    <row r="952" spans="1:3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</row>
    <row r="953" spans="1:3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</row>
    <row r="954" spans="1:3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</row>
    <row r="955" spans="1:3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</row>
    <row r="956" spans="1:3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</row>
    <row r="957" spans="1:3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</row>
    <row r="958" spans="1:3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</row>
    <row r="959" spans="1:3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</row>
    <row r="960" spans="1:3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</row>
    <row r="961" spans="1:3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</row>
    <row r="962" spans="1:3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</row>
    <row r="963" spans="1:3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</row>
    <row r="964" spans="1:3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</row>
    <row r="965" spans="1:3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</row>
    <row r="966" spans="1:3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</row>
    <row r="967" spans="1:3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</row>
    <row r="968" spans="1:3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</row>
    <row r="969" spans="1:3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</row>
    <row r="970" spans="1:3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</row>
    <row r="971" spans="1:3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</row>
    <row r="972" spans="1:3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</row>
    <row r="973" spans="1:3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</row>
    <row r="974" spans="1:3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</row>
    <row r="975" spans="1:3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</row>
    <row r="976" spans="1:3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</row>
    <row r="977" spans="1:3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</row>
    <row r="978" spans="1:3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</row>
    <row r="979" spans="1:3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</row>
    <row r="980" spans="1:3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</row>
    <row r="981" spans="1:3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</row>
    <row r="982" spans="1:3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</row>
    <row r="983" spans="1:3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</row>
    <row r="984" spans="1:3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</row>
    <row r="985" spans="1:3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</row>
    <row r="986" spans="1:3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</row>
    <row r="987" spans="1:3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</row>
    <row r="988" spans="1:3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</row>
    <row r="989" spans="1:3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</row>
    <row r="990" spans="1:3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</row>
    <row r="991" spans="1:3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</row>
    <row r="992" spans="1:3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</row>
    <row r="993" spans="1:3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</row>
    <row r="994" spans="1:3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</row>
    <row r="995" spans="1:3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</row>
    <row r="996" spans="1:3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</row>
    <row r="997" spans="1:3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</row>
    <row r="998" spans="1:3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</row>
    <row r="999" spans="1:3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</row>
    <row r="1000" spans="1:3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</row>
  </sheetData>
  <mergeCells count="237">
    <mergeCell ref="K1:L2"/>
    <mergeCell ref="W1:X2"/>
    <mergeCell ref="AI1:AJ2"/>
    <mergeCell ref="A2:B2"/>
    <mergeCell ref="C2:J2"/>
    <mergeCell ref="M2:N2"/>
    <mergeCell ref="O2:V2"/>
    <mergeCell ref="Y2:Z2"/>
    <mergeCell ref="AA2:AH2"/>
    <mergeCell ref="AA4:AH4"/>
    <mergeCell ref="AI4:AJ4"/>
    <mergeCell ref="K5:L5"/>
    <mergeCell ref="W5:X5"/>
    <mergeCell ref="AI5:AJ5"/>
    <mergeCell ref="A7:L7"/>
    <mergeCell ref="M7:X7"/>
    <mergeCell ref="Y7:AJ7"/>
    <mergeCell ref="Y3:Z3"/>
    <mergeCell ref="AA3:AH3"/>
    <mergeCell ref="AI3:AJ3"/>
    <mergeCell ref="A4:B4"/>
    <mergeCell ref="C4:J4"/>
    <mergeCell ref="K4:L4"/>
    <mergeCell ref="M4:N4"/>
    <mergeCell ref="O4:V4"/>
    <mergeCell ref="W4:X4"/>
    <mergeCell ref="Y4:Z4"/>
    <mergeCell ref="A3:B3"/>
    <mergeCell ref="C3:J3"/>
    <mergeCell ref="K3:L3"/>
    <mergeCell ref="M3:N3"/>
    <mergeCell ref="O3:V3"/>
    <mergeCell ref="W3:X3"/>
    <mergeCell ref="A9:H9"/>
    <mergeCell ref="I9:L9"/>
    <mergeCell ref="M9:T9"/>
    <mergeCell ref="U9:X9"/>
    <mergeCell ref="Y9:AF9"/>
    <mergeCell ref="AG9:AJ9"/>
    <mergeCell ref="A8:H8"/>
    <mergeCell ref="I8:L8"/>
    <mergeCell ref="M8:T8"/>
    <mergeCell ref="U8:X8"/>
    <mergeCell ref="Y8:AF8"/>
    <mergeCell ref="AG8:AJ8"/>
    <mergeCell ref="AE11:AF11"/>
    <mergeCell ref="AG11:AJ11"/>
    <mergeCell ref="A12:F12"/>
    <mergeCell ref="G12:L12"/>
    <mergeCell ref="M12:R12"/>
    <mergeCell ref="S12:X12"/>
    <mergeCell ref="Y12:AD12"/>
    <mergeCell ref="AE12:AJ12"/>
    <mergeCell ref="Y10:AD10"/>
    <mergeCell ref="AE10:AF10"/>
    <mergeCell ref="AG10:AJ10"/>
    <mergeCell ref="A11:F11"/>
    <mergeCell ref="G11:H11"/>
    <mergeCell ref="I11:L11"/>
    <mergeCell ref="M11:R11"/>
    <mergeCell ref="S11:T11"/>
    <mergeCell ref="U11:X11"/>
    <mergeCell ref="Y11:AD11"/>
    <mergeCell ref="A10:F10"/>
    <mergeCell ref="G10:H10"/>
    <mergeCell ref="I10:L10"/>
    <mergeCell ref="M10:R10"/>
    <mergeCell ref="S10:T10"/>
    <mergeCell ref="U10:X10"/>
    <mergeCell ref="B15:D15"/>
    <mergeCell ref="J15:L15"/>
    <mergeCell ref="N15:O15"/>
    <mergeCell ref="V15:X15"/>
    <mergeCell ref="Z15:AA15"/>
    <mergeCell ref="AH15:AJ15"/>
    <mergeCell ref="A13:F13"/>
    <mergeCell ref="G13:L13"/>
    <mergeCell ref="M13:R13"/>
    <mergeCell ref="S13:X13"/>
    <mergeCell ref="Y13:AD13"/>
    <mergeCell ref="AE13:AJ13"/>
    <mergeCell ref="B17:D17"/>
    <mergeCell ref="J17:L17"/>
    <mergeCell ref="N17:O17"/>
    <mergeCell ref="V17:X17"/>
    <mergeCell ref="Z17:AA17"/>
    <mergeCell ref="AH17:AJ17"/>
    <mergeCell ref="B16:D16"/>
    <mergeCell ref="J16:L16"/>
    <mergeCell ref="N16:O16"/>
    <mergeCell ref="V16:X16"/>
    <mergeCell ref="Z16:AA16"/>
    <mergeCell ref="AH16:AJ16"/>
    <mergeCell ref="B20:D20"/>
    <mergeCell ref="J20:L20"/>
    <mergeCell ref="N20:O20"/>
    <mergeCell ref="V20:X20"/>
    <mergeCell ref="Z20:AA20"/>
    <mergeCell ref="AH20:AJ20"/>
    <mergeCell ref="A18:L18"/>
    <mergeCell ref="M18:X18"/>
    <mergeCell ref="Y18:AJ18"/>
    <mergeCell ref="B19:D19"/>
    <mergeCell ref="J19:L19"/>
    <mergeCell ref="N19:O19"/>
    <mergeCell ref="V19:X19"/>
    <mergeCell ref="Z19:AA19"/>
    <mergeCell ref="AH19:AJ19"/>
    <mergeCell ref="B22:D22"/>
    <mergeCell ref="J22:L22"/>
    <mergeCell ref="N22:O22"/>
    <mergeCell ref="V22:X22"/>
    <mergeCell ref="Z22:AA22"/>
    <mergeCell ref="AH22:AJ22"/>
    <mergeCell ref="B21:D21"/>
    <mergeCell ref="J21:L21"/>
    <mergeCell ref="N21:O21"/>
    <mergeCell ref="V21:X21"/>
    <mergeCell ref="Z21:AA21"/>
    <mergeCell ref="AH21:AJ21"/>
    <mergeCell ref="B24:D24"/>
    <mergeCell ref="J24:L24"/>
    <mergeCell ref="N24:O24"/>
    <mergeCell ref="V24:X24"/>
    <mergeCell ref="Z24:AA24"/>
    <mergeCell ref="AH24:AJ24"/>
    <mergeCell ref="B23:D23"/>
    <mergeCell ref="J23:L23"/>
    <mergeCell ref="N23:O23"/>
    <mergeCell ref="V23:X23"/>
    <mergeCell ref="Z23:AA23"/>
    <mergeCell ref="AH23:AJ23"/>
    <mergeCell ref="B26:D26"/>
    <mergeCell ref="J26:L26"/>
    <mergeCell ref="N26:O26"/>
    <mergeCell ref="V26:X26"/>
    <mergeCell ref="Z26:AA26"/>
    <mergeCell ref="AH26:AJ26"/>
    <mergeCell ref="B25:D25"/>
    <mergeCell ref="J25:L25"/>
    <mergeCell ref="N25:O25"/>
    <mergeCell ref="V25:X25"/>
    <mergeCell ref="Z25:AA25"/>
    <mergeCell ref="AH25:AJ25"/>
    <mergeCell ref="B28:D28"/>
    <mergeCell ref="J28:L28"/>
    <mergeCell ref="N28:O28"/>
    <mergeCell ref="V28:X28"/>
    <mergeCell ref="Z28:AA28"/>
    <mergeCell ref="AH28:AJ28"/>
    <mergeCell ref="B27:D27"/>
    <mergeCell ref="J27:L27"/>
    <mergeCell ref="N27:O27"/>
    <mergeCell ref="V27:X27"/>
    <mergeCell ref="Z27:AA27"/>
    <mergeCell ref="AH27:AJ27"/>
    <mergeCell ref="A30:L30"/>
    <mergeCell ref="M30:X30"/>
    <mergeCell ref="Y30:AJ30"/>
    <mergeCell ref="B31:D31"/>
    <mergeCell ref="J31:L31"/>
    <mergeCell ref="N31:O31"/>
    <mergeCell ref="V31:X31"/>
    <mergeCell ref="Z31:AA31"/>
    <mergeCell ref="AH31:AJ31"/>
    <mergeCell ref="B33:D33"/>
    <mergeCell ref="J33:L33"/>
    <mergeCell ref="N33:O33"/>
    <mergeCell ref="V33:X33"/>
    <mergeCell ref="Z33:AA33"/>
    <mergeCell ref="AH33:AJ33"/>
    <mergeCell ref="B32:D32"/>
    <mergeCell ref="J32:L32"/>
    <mergeCell ref="N32:O32"/>
    <mergeCell ref="V32:X32"/>
    <mergeCell ref="Z32:AA32"/>
    <mergeCell ref="AH32:AJ32"/>
    <mergeCell ref="B35:D35"/>
    <mergeCell ref="J35:L35"/>
    <mergeCell ref="N35:O35"/>
    <mergeCell ref="V35:X35"/>
    <mergeCell ref="Z35:AA35"/>
    <mergeCell ref="AH35:AJ35"/>
    <mergeCell ref="B34:D34"/>
    <mergeCell ref="J34:L34"/>
    <mergeCell ref="N34:O34"/>
    <mergeCell ref="V34:X34"/>
    <mergeCell ref="Z34:AA34"/>
    <mergeCell ref="AH34:AJ34"/>
    <mergeCell ref="B37:D37"/>
    <mergeCell ref="J37:L37"/>
    <mergeCell ref="N37:O37"/>
    <mergeCell ref="V37:X37"/>
    <mergeCell ref="Z37:AA37"/>
    <mergeCell ref="AH37:AJ37"/>
    <mergeCell ref="B36:D36"/>
    <mergeCell ref="J36:L36"/>
    <mergeCell ref="N36:O36"/>
    <mergeCell ref="V36:X36"/>
    <mergeCell ref="Z36:AA36"/>
    <mergeCell ref="AH36:AJ36"/>
    <mergeCell ref="B39:D39"/>
    <mergeCell ref="J39:L39"/>
    <mergeCell ref="N39:O39"/>
    <mergeCell ref="V39:X39"/>
    <mergeCell ref="Z39:AA39"/>
    <mergeCell ref="AH39:AJ39"/>
    <mergeCell ref="B38:D38"/>
    <mergeCell ref="J38:L38"/>
    <mergeCell ref="N38:O38"/>
    <mergeCell ref="V38:X38"/>
    <mergeCell ref="Z38:AA38"/>
    <mergeCell ref="AH38:AJ38"/>
    <mergeCell ref="B41:D41"/>
    <mergeCell ref="J41:L41"/>
    <mergeCell ref="N41:O41"/>
    <mergeCell ref="V41:X41"/>
    <mergeCell ref="Z41:AA41"/>
    <mergeCell ref="AH41:AJ41"/>
    <mergeCell ref="B40:D40"/>
    <mergeCell ref="J40:L40"/>
    <mergeCell ref="N40:O40"/>
    <mergeCell ref="V40:X40"/>
    <mergeCell ref="Z40:AA40"/>
    <mergeCell ref="AH40:AJ40"/>
    <mergeCell ref="B43:D43"/>
    <mergeCell ref="J43:L43"/>
    <mergeCell ref="N43:O43"/>
    <mergeCell ref="V43:X43"/>
    <mergeCell ref="Z43:AA43"/>
    <mergeCell ref="AH43:AJ43"/>
    <mergeCell ref="B42:D42"/>
    <mergeCell ref="J42:L42"/>
    <mergeCell ref="N42:O42"/>
    <mergeCell ref="V42:X42"/>
    <mergeCell ref="Z42:AA42"/>
    <mergeCell ref="AH42:AJ4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46335-51C0-4920-A24F-BD8B7DF6E217}">
  <dimension ref="A1:AP1000"/>
  <sheetViews>
    <sheetView topLeftCell="S1" workbookViewId="0">
      <selection activeCell="AO34" sqref="AO34"/>
    </sheetView>
  </sheetViews>
  <sheetFormatPr defaultColWidth="14.44140625" defaultRowHeight="15" customHeight="1"/>
  <cols>
    <col min="1" max="2" width="6.6640625" customWidth="1"/>
    <col min="3" max="3" width="32.44140625" customWidth="1"/>
    <col min="4" max="4" width="2.6640625" hidden="1" customWidth="1"/>
    <col min="5" max="9" width="14.6640625" customWidth="1"/>
    <col min="10" max="10" width="2.6640625" customWidth="1"/>
    <col min="11" max="14" width="6.6640625" customWidth="1"/>
    <col min="15" max="15" width="29.44140625" customWidth="1"/>
    <col min="16" max="21" width="14.6640625" customWidth="1"/>
    <col min="22" max="22" width="6.6640625" customWidth="1"/>
    <col min="23" max="23" width="15.44140625" customWidth="1"/>
    <col min="24" max="24" width="21.6640625" customWidth="1"/>
    <col min="25" max="30" width="14.6640625" customWidth="1"/>
    <col min="31" max="31" width="6.6640625" customWidth="1"/>
    <col min="32" max="32" width="3.77734375" customWidth="1"/>
    <col min="33" max="33" width="28.33203125" customWidth="1"/>
    <col min="34" max="39" width="14.6640625" customWidth="1"/>
  </cols>
  <sheetData>
    <row r="1" spans="1:42" ht="6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89"/>
      <c r="L1" s="289"/>
      <c r="M1" s="344"/>
      <c r="N1" s="344"/>
      <c r="O1" s="1"/>
      <c r="P1" s="1"/>
      <c r="Q1" s="1"/>
      <c r="R1" s="1"/>
      <c r="S1" s="1"/>
      <c r="T1" s="1"/>
      <c r="U1" s="1"/>
      <c r="V1" s="289"/>
      <c r="W1" s="289"/>
      <c r="X1" s="1"/>
      <c r="Y1" s="1"/>
      <c r="Z1" s="1"/>
      <c r="AA1" s="1"/>
      <c r="AB1" s="1"/>
      <c r="AC1" s="1"/>
      <c r="AD1" s="289">
        <f>AssessmentYear</f>
        <v>2026</v>
      </c>
      <c r="AE1" s="289"/>
      <c r="AF1" s="294" t="s">
        <v>138</v>
      </c>
      <c r="AG1" s="289"/>
      <c r="AM1" s="291"/>
    </row>
    <row r="2" spans="1:42" ht="18" customHeight="1">
      <c r="A2" s="349"/>
      <c r="B2" s="325"/>
      <c r="C2" s="353" t="s">
        <v>0</v>
      </c>
      <c r="D2" s="353"/>
      <c r="E2" s="353"/>
      <c r="F2" s="353"/>
      <c r="G2" s="353"/>
      <c r="H2" s="353"/>
      <c r="I2" s="353"/>
      <c r="K2" s="538">
        <f>AssessmentYear</f>
        <v>2026</v>
      </c>
      <c r="L2" s="538"/>
      <c r="M2" s="344"/>
      <c r="N2" s="344"/>
      <c r="O2" s="425" t="s">
        <v>0</v>
      </c>
      <c r="P2" s="425"/>
      <c r="Q2" s="425"/>
      <c r="R2" s="425"/>
      <c r="S2" s="425"/>
      <c r="T2" s="425"/>
      <c r="U2" s="295">
        <f>AssessmentYear</f>
        <v>2026</v>
      </c>
      <c r="V2" s="352"/>
      <c r="W2" s="352"/>
      <c r="X2" s="536" t="s">
        <v>0</v>
      </c>
      <c r="Y2" s="536"/>
      <c r="Z2" s="536"/>
      <c r="AA2" s="536"/>
      <c r="AB2" s="536"/>
      <c r="AC2" s="536"/>
      <c r="AD2" s="295">
        <f>AssessmentYear</f>
        <v>2026</v>
      </c>
      <c r="AE2" s="537" t="s">
        <v>138</v>
      </c>
      <c r="AF2" s="537"/>
      <c r="AG2" s="289"/>
      <c r="AM2" s="289">
        <f>AssessmentYear</f>
        <v>2026</v>
      </c>
      <c r="AN2" s="289"/>
    </row>
    <row r="3" spans="1:42" ht="13.5" customHeight="1">
      <c r="A3" s="354"/>
      <c r="B3" s="325"/>
      <c r="C3" s="344" t="s">
        <v>1</v>
      </c>
      <c r="D3" s="344"/>
      <c r="E3" s="344"/>
      <c r="F3" s="344"/>
      <c r="G3" s="344"/>
      <c r="H3" s="344"/>
      <c r="I3" s="344"/>
      <c r="J3" s="344"/>
      <c r="K3" s="344" t="str">
        <f>FormNumber</f>
        <v>PT-31 SDG</v>
      </c>
      <c r="L3" s="325"/>
      <c r="M3" s="344"/>
      <c r="N3" s="344"/>
      <c r="O3" s="426" t="s">
        <v>1</v>
      </c>
      <c r="P3" s="426"/>
      <c r="Q3" s="426"/>
      <c r="R3" s="426"/>
      <c r="S3" s="426"/>
      <c r="T3" s="426"/>
      <c r="U3" s="2" t="str">
        <f>FormNumber</f>
        <v>PT-31 SDG</v>
      </c>
      <c r="V3" s="352"/>
      <c r="W3" s="352"/>
      <c r="X3" s="537" t="s">
        <v>1</v>
      </c>
      <c r="Y3" s="537"/>
      <c r="Z3" s="537"/>
      <c r="AA3" s="537"/>
      <c r="AB3" s="537"/>
      <c r="AC3" s="537"/>
      <c r="AD3" s="2" t="str">
        <f>FormNumber</f>
        <v>PT-31 SDG</v>
      </c>
      <c r="AE3" s="537"/>
      <c r="AF3" s="537"/>
      <c r="AG3" s="2"/>
      <c r="AM3" s="2" t="str">
        <f>FormNumber</f>
        <v>PT-31 SDG</v>
      </c>
      <c r="AN3" s="2"/>
    </row>
    <row r="4" spans="1:42" ht="13.5" customHeight="1">
      <c r="A4" s="349"/>
      <c r="B4" s="325"/>
      <c r="C4" s="342" t="s">
        <v>147</v>
      </c>
      <c r="D4" s="342"/>
      <c r="E4" s="342"/>
      <c r="F4" s="342"/>
      <c r="G4" s="342"/>
      <c r="H4" s="342"/>
      <c r="I4" s="342"/>
      <c r="J4" s="342"/>
      <c r="K4" s="343">
        <f>Revision</f>
        <v>45992</v>
      </c>
      <c r="L4" s="325"/>
      <c r="M4" s="344"/>
      <c r="N4" s="344"/>
      <c r="O4" s="428" t="s">
        <v>148</v>
      </c>
      <c r="P4" s="428"/>
      <c r="Q4" s="428"/>
      <c r="R4" s="428"/>
      <c r="S4" s="428"/>
      <c r="T4" s="428"/>
      <c r="U4" s="140">
        <f>Revision</f>
        <v>45992</v>
      </c>
      <c r="V4" s="352"/>
      <c r="W4" s="352"/>
      <c r="X4" s="427" t="s">
        <v>149</v>
      </c>
      <c r="Y4" s="427"/>
      <c r="Z4" s="427"/>
      <c r="AA4" s="427"/>
      <c r="AB4" s="427"/>
      <c r="AC4" s="427"/>
      <c r="AD4" s="140">
        <f>Revision</f>
        <v>45992</v>
      </c>
      <c r="AE4" s="537"/>
      <c r="AF4" s="537"/>
      <c r="AG4" s="2"/>
      <c r="AM4" s="140">
        <f>Revision</f>
        <v>45992</v>
      </c>
      <c r="AN4" s="140"/>
    </row>
    <row r="5" spans="1:42" ht="6" customHeight="1">
      <c r="A5" s="1"/>
      <c r="B5" s="1"/>
      <c r="C5" s="1"/>
      <c r="D5" s="1"/>
      <c r="E5" s="1"/>
      <c r="F5" s="1"/>
      <c r="G5" s="1"/>
      <c r="H5" s="1"/>
      <c r="I5" s="343"/>
      <c r="J5" s="325"/>
      <c r="K5" s="289"/>
      <c r="L5" s="289"/>
      <c r="M5" s="344"/>
      <c r="N5" s="344"/>
      <c r="O5" s="1"/>
      <c r="P5" s="1"/>
      <c r="Q5" s="1"/>
      <c r="R5" s="1"/>
      <c r="S5" s="1"/>
      <c r="T5" s="140"/>
      <c r="U5" s="291"/>
      <c r="V5" s="352"/>
      <c r="W5" s="352"/>
      <c r="X5" s="1"/>
      <c r="Y5" s="1"/>
      <c r="Z5" s="1"/>
      <c r="AA5" s="1"/>
      <c r="AB5" s="1"/>
      <c r="AC5" s="1"/>
      <c r="AD5" s="1"/>
      <c r="AE5" s="537"/>
      <c r="AF5" s="537"/>
    </row>
    <row r="6" spans="1:42" ht="6" customHeight="1">
      <c r="A6" s="1"/>
      <c r="B6" s="1"/>
      <c r="C6" s="1"/>
      <c r="D6" s="1"/>
      <c r="E6" s="1"/>
      <c r="F6" s="1"/>
      <c r="G6" s="1"/>
      <c r="H6" s="1"/>
      <c r="I6" s="1"/>
      <c r="J6" s="1"/>
      <c r="K6" s="289"/>
      <c r="L6" s="289"/>
      <c r="M6" s="344"/>
      <c r="N6" s="344"/>
      <c r="O6" s="1"/>
      <c r="P6" s="1"/>
      <c r="Q6" s="1"/>
      <c r="R6" s="1"/>
      <c r="S6" s="1"/>
      <c r="T6" s="1"/>
      <c r="U6" s="1"/>
      <c r="V6" s="352"/>
      <c r="W6" s="352"/>
      <c r="X6" s="1"/>
      <c r="Y6" s="1"/>
      <c r="Z6" s="1"/>
      <c r="AA6" s="1"/>
      <c r="AB6" s="1"/>
      <c r="AC6" s="1"/>
      <c r="AD6" s="1"/>
      <c r="AE6" s="537"/>
      <c r="AF6" s="537"/>
      <c r="AG6" s="1"/>
    </row>
    <row r="7" spans="1:42" ht="12.75" customHeight="1">
      <c r="A7" s="395" t="s">
        <v>3</v>
      </c>
      <c r="B7" s="396"/>
      <c r="C7" s="396"/>
      <c r="D7" s="396"/>
      <c r="E7" s="396"/>
      <c r="F7" s="396"/>
      <c r="G7" s="396"/>
      <c r="H7" s="396"/>
      <c r="I7" s="396"/>
      <c r="J7" s="396"/>
      <c r="K7" s="396"/>
      <c r="L7" s="326"/>
      <c r="M7" s="395" t="s">
        <v>3</v>
      </c>
      <c r="N7" s="407"/>
      <c r="O7" s="407"/>
      <c r="P7" s="407"/>
      <c r="Q7" s="407"/>
      <c r="R7" s="407"/>
      <c r="S7" s="407"/>
      <c r="T7" s="407"/>
      <c r="U7" s="407"/>
      <c r="V7" s="407" t="s">
        <v>3</v>
      </c>
      <c r="W7" s="407"/>
      <c r="X7" s="407"/>
      <c r="Y7" s="407"/>
      <c r="Z7" s="407"/>
      <c r="AA7" s="407"/>
      <c r="AB7" s="407"/>
      <c r="AC7" s="407"/>
      <c r="AD7" s="407"/>
      <c r="AE7" s="407" t="s">
        <v>3</v>
      </c>
      <c r="AF7" s="407"/>
      <c r="AG7" s="407"/>
      <c r="AH7" s="407"/>
      <c r="AI7" s="407"/>
      <c r="AJ7" s="407"/>
      <c r="AK7" s="407"/>
      <c r="AL7" s="407"/>
      <c r="AM7" s="407"/>
    </row>
    <row r="8" spans="1:42" ht="12.75" customHeight="1">
      <c r="A8" s="413" t="s">
        <v>4</v>
      </c>
      <c r="B8" s="325"/>
      <c r="C8" s="325"/>
      <c r="D8" s="325"/>
      <c r="E8" s="325"/>
      <c r="F8" s="325"/>
      <c r="G8" s="325"/>
      <c r="H8" s="325"/>
      <c r="I8" s="413" t="s">
        <v>5</v>
      </c>
      <c r="J8" s="325"/>
      <c r="K8" s="325"/>
      <c r="L8" s="326"/>
      <c r="M8" s="163" t="s">
        <v>4</v>
      </c>
      <c r="T8" s="154"/>
      <c r="U8" s="292"/>
      <c r="V8" s="539" t="s">
        <v>4</v>
      </c>
      <c r="W8" s="540"/>
      <c r="X8" s="540"/>
      <c r="Y8" s="540"/>
      <c r="Z8" s="540"/>
      <c r="AA8" s="540"/>
      <c r="AB8" s="540"/>
      <c r="AC8" s="540"/>
      <c r="AD8" s="541"/>
      <c r="AE8" s="542" t="s">
        <v>4</v>
      </c>
      <c r="AF8" s="543"/>
      <c r="AG8" s="543"/>
      <c r="AH8" s="543"/>
      <c r="AI8" s="543"/>
      <c r="AJ8" s="543"/>
      <c r="AK8" s="543"/>
      <c r="AL8" s="543"/>
      <c r="AM8" s="544"/>
    </row>
    <row r="9" spans="1:42" ht="12.75" customHeight="1">
      <c r="A9" s="397" t="s">
        <v>6</v>
      </c>
      <c r="B9" s="401"/>
      <c r="C9" s="401"/>
      <c r="D9" s="401"/>
      <c r="E9" s="401"/>
      <c r="F9" s="401"/>
      <c r="G9" s="401"/>
      <c r="H9" s="401"/>
      <c r="I9" s="397" t="s">
        <v>6</v>
      </c>
      <c r="J9" s="401"/>
      <c r="K9" s="401"/>
      <c r="L9" s="373"/>
      <c r="M9" s="159" t="s">
        <v>6</v>
      </c>
      <c r="N9" s="160"/>
      <c r="O9" s="160"/>
      <c r="P9" s="160"/>
      <c r="Q9" s="160"/>
      <c r="R9" s="160"/>
      <c r="S9" s="160"/>
      <c r="T9" s="160"/>
      <c r="U9" s="62" t="s">
        <v>6</v>
      </c>
      <c r="V9" s="297"/>
      <c r="W9" s="194"/>
      <c r="X9" s="194"/>
      <c r="Y9" s="298" t="s">
        <v>6</v>
      </c>
      <c r="Z9" s="194"/>
      <c r="AA9" s="194"/>
      <c r="AB9" s="194"/>
      <c r="AC9" s="194"/>
      <c r="AD9" s="299"/>
      <c r="AE9" s="545"/>
      <c r="AF9" s="546"/>
      <c r="AG9" s="546"/>
      <c r="AH9" s="546"/>
      <c r="AI9" s="546"/>
      <c r="AJ9" s="546"/>
      <c r="AK9" s="546"/>
      <c r="AL9" s="546"/>
      <c r="AM9" s="547"/>
      <c r="AO9" s="291"/>
    </row>
    <row r="10" spans="1:42" ht="12.75" customHeight="1">
      <c r="A10" s="402" t="s">
        <v>7</v>
      </c>
      <c r="B10" s="384"/>
      <c r="C10" s="384"/>
      <c r="D10" s="384"/>
      <c r="E10" s="384"/>
      <c r="F10" s="385"/>
      <c r="G10" s="402" t="s">
        <v>8</v>
      </c>
      <c r="H10" s="385"/>
      <c r="I10" s="402" t="s">
        <v>9</v>
      </c>
      <c r="J10" s="384"/>
      <c r="K10" s="384"/>
      <c r="L10" s="385"/>
      <c r="M10" s="402" t="s">
        <v>7</v>
      </c>
      <c r="N10" s="384"/>
      <c r="O10" s="384"/>
      <c r="P10" s="384"/>
      <c r="Q10" s="384"/>
      <c r="R10" s="384"/>
      <c r="S10" s="404"/>
      <c r="T10" s="384"/>
      <c r="U10" s="293"/>
      <c r="V10" s="554" t="s">
        <v>7</v>
      </c>
      <c r="W10" s="414"/>
      <c r="X10" s="414"/>
      <c r="Y10" s="414"/>
      <c r="Z10" s="414"/>
      <c r="AA10" s="414"/>
      <c r="AB10" s="414"/>
      <c r="AC10" s="414"/>
      <c r="AD10" s="414"/>
      <c r="AE10" s="548" t="s">
        <v>7</v>
      </c>
      <c r="AF10" s="549"/>
      <c r="AG10" s="549"/>
      <c r="AH10" s="549"/>
      <c r="AI10" s="549"/>
      <c r="AJ10" s="549"/>
      <c r="AK10" s="549"/>
      <c r="AL10" s="549"/>
      <c r="AM10" s="550"/>
    </row>
    <row r="11" spans="1:42" ht="12.75" customHeight="1">
      <c r="A11" s="397" t="s">
        <v>6</v>
      </c>
      <c r="B11" s="401"/>
      <c r="C11" s="401"/>
      <c r="D11" s="401"/>
      <c r="E11" s="401"/>
      <c r="F11" s="373"/>
      <c r="G11" s="397" t="s">
        <v>6</v>
      </c>
      <c r="H11" s="373"/>
      <c r="I11" s="397" t="s">
        <v>6</v>
      </c>
      <c r="J11" s="401"/>
      <c r="K11" s="401"/>
      <c r="L11" s="373"/>
      <c r="M11" s="461" t="s">
        <v>6</v>
      </c>
      <c r="N11" s="396"/>
      <c r="O11" s="396"/>
      <c r="P11" s="396"/>
      <c r="Q11" s="396"/>
      <c r="R11" s="396"/>
      <c r="S11" s="511" t="s">
        <v>6</v>
      </c>
      <c r="T11" s="396"/>
      <c r="U11" s="236" t="s">
        <v>6</v>
      </c>
      <c r="V11" s="300"/>
      <c r="W11" s="151"/>
      <c r="X11" s="151"/>
      <c r="Y11" s="236" t="s">
        <v>6</v>
      </c>
      <c r="Z11" s="151"/>
      <c r="AA11" s="151"/>
      <c r="AB11" s="151"/>
      <c r="AC11" s="151"/>
      <c r="AD11" s="151"/>
      <c r="AE11" s="551"/>
      <c r="AF11" s="552"/>
      <c r="AG11" s="552"/>
      <c r="AH11" s="552"/>
      <c r="AI11" s="552"/>
      <c r="AJ11" s="552"/>
      <c r="AK11" s="552"/>
      <c r="AL11" s="552"/>
      <c r="AM11" s="553"/>
    </row>
    <row r="12" spans="1:42" ht="12.75" customHeight="1">
      <c r="A12" s="402" t="s">
        <v>128</v>
      </c>
      <c r="B12" s="384"/>
      <c r="C12" s="384"/>
      <c r="D12" s="384"/>
      <c r="E12" s="384"/>
      <c r="F12" s="385"/>
      <c r="G12" s="402" t="s">
        <v>129</v>
      </c>
      <c r="H12" s="384"/>
      <c r="I12" s="384"/>
      <c r="J12" s="384"/>
      <c r="K12" s="384"/>
      <c r="L12" s="384"/>
      <c r="M12" s="301"/>
      <c r="N12" s="302"/>
      <c r="O12" s="302"/>
      <c r="P12" s="302"/>
      <c r="Q12" s="302"/>
      <c r="R12" s="302"/>
      <c r="S12" s="296"/>
      <c r="T12" s="302"/>
      <c r="U12" s="303"/>
      <c r="V12" s="304"/>
      <c r="W12" s="302"/>
      <c r="X12" s="302"/>
      <c r="Y12" s="305"/>
      <c r="Z12" s="302"/>
      <c r="AA12" s="302"/>
      <c r="AB12" s="302"/>
      <c r="AC12" s="302"/>
      <c r="AD12" s="303"/>
      <c r="AE12" s="301"/>
      <c r="AF12" s="302"/>
      <c r="AG12" s="302"/>
      <c r="AH12" s="302"/>
      <c r="AI12" s="302"/>
      <c r="AJ12" s="302"/>
      <c r="AK12" s="302"/>
      <c r="AL12" s="302"/>
      <c r="AM12" s="303"/>
    </row>
    <row r="13" spans="1:42" ht="12.75" customHeight="1">
      <c r="A13" s="397"/>
      <c r="B13" s="401"/>
      <c r="C13" s="401"/>
      <c r="D13" s="401"/>
      <c r="E13" s="401"/>
      <c r="F13" s="373"/>
      <c r="G13" s="397"/>
      <c r="H13" s="401"/>
      <c r="I13" s="401"/>
      <c r="J13" s="401"/>
      <c r="K13" s="401"/>
      <c r="L13" s="401"/>
      <c r="M13" s="306"/>
      <c r="N13" s="290"/>
      <c r="O13" s="290"/>
      <c r="P13" s="290"/>
      <c r="Q13" s="290"/>
      <c r="R13" s="290"/>
      <c r="S13" s="298"/>
      <c r="T13" s="290"/>
      <c r="U13" s="307"/>
      <c r="V13" s="308"/>
      <c r="W13" s="290"/>
      <c r="X13" s="290"/>
      <c r="Y13" s="309"/>
      <c r="Z13" s="290"/>
      <c r="AA13" s="290"/>
      <c r="AB13" s="290"/>
      <c r="AC13" s="290"/>
      <c r="AD13" s="307"/>
      <c r="AE13" s="306"/>
      <c r="AF13" s="290"/>
      <c r="AG13" s="290"/>
      <c r="AH13" s="290"/>
      <c r="AI13" s="290"/>
      <c r="AJ13" s="290"/>
      <c r="AK13" s="290"/>
      <c r="AL13" s="290"/>
      <c r="AM13" s="307"/>
    </row>
    <row r="14" spans="1:42" ht="6" customHeight="1">
      <c r="A14" s="60"/>
      <c r="B14" s="60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60"/>
    </row>
    <row r="15" spans="1:42" ht="15" customHeight="1">
      <c r="A15" s="93"/>
      <c r="B15" s="459"/>
      <c r="C15" s="384"/>
      <c r="D15" s="384"/>
      <c r="E15" s="94" t="s">
        <v>78</v>
      </c>
      <c r="F15" s="95" t="s">
        <v>78</v>
      </c>
      <c r="G15" s="94" t="s">
        <v>78</v>
      </c>
      <c r="H15" s="94" t="s">
        <v>78</v>
      </c>
      <c r="I15" s="94" t="s">
        <v>79</v>
      </c>
      <c r="J15" s="531" t="s">
        <v>79</v>
      </c>
      <c r="K15" s="384"/>
      <c r="L15" s="385"/>
      <c r="M15" s="93"/>
      <c r="N15" s="459"/>
      <c r="O15" s="385"/>
      <c r="P15" s="94" t="s">
        <v>79</v>
      </c>
      <c r="Q15" s="94" t="s">
        <v>79</v>
      </c>
      <c r="R15" s="95" t="s">
        <v>79</v>
      </c>
      <c r="S15" s="94" t="s">
        <v>79</v>
      </c>
      <c r="T15" s="94" t="s">
        <v>79</v>
      </c>
      <c r="U15" s="94" t="s">
        <v>79</v>
      </c>
      <c r="V15" s="93"/>
      <c r="W15" s="459"/>
      <c r="X15" s="385"/>
      <c r="Y15" s="94" t="s">
        <v>79</v>
      </c>
      <c r="Z15" s="94" t="s">
        <v>79</v>
      </c>
      <c r="AA15" s="95" t="s">
        <v>79</v>
      </c>
      <c r="AB15" s="94" t="s">
        <v>79</v>
      </c>
      <c r="AC15" s="94" t="s">
        <v>79</v>
      </c>
      <c r="AD15" s="94" t="s">
        <v>79</v>
      </c>
      <c r="AE15" s="310"/>
      <c r="AF15" s="530"/>
      <c r="AG15" s="385"/>
      <c r="AH15" s="94" t="s">
        <v>79</v>
      </c>
      <c r="AI15" s="94" t="s">
        <v>79</v>
      </c>
      <c r="AJ15" s="95" t="s">
        <v>79</v>
      </c>
      <c r="AK15" s="94" t="s">
        <v>79</v>
      </c>
      <c r="AL15" s="94" t="s">
        <v>79</v>
      </c>
      <c r="AM15" s="94" t="s">
        <v>79</v>
      </c>
      <c r="AN15" s="556"/>
      <c r="AO15" s="396"/>
      <c r="AP15" s="396"/>
    </row>
    <row r="16" spans="1:42" ht="15" customHeight="1">
      <c r="A16" s="63"/>
      <c r="B16" s="417" t="s">
        <v>11</v>
      </c>
      <c r="C16" s="325"/>
      <c r="D16" s="325"/>
      <c r="E16" s="66">
        <f>F16-1</f>
        <v>2022</v>
      </c>
      <c r="F16" s="67">
        <f>G16-1</f>
        <v>2023</v>
      </c>
      <c r="G16" s="311">
        <f>H16-1</f>
        <v>2024</v>
      </c>
      <c r="H16" s="312">
        <f>AssessmentYear-1</f>
        <v>2025</v>
      </c>
      <c r="I16" s="67">
        <f t="shared" ref="I16:J16" si="0">H16+1</f>
        <v>2026</v>
      </c>
      <c r="J16" s="527">
        <f t="shared" si="0"/>
        <v>2027</v>
      </c>
      <c r="K16" s="325"/>
      <c r="L16" s="326"/>
      <c r="M16" s="63"/>
      <c r="N16" s="417" t="s">
        <v>11</v>
      </c>
      <c r="O16" s="326"/>
      <c r="P16" s="66">
        <f>J16+1</f>
        <v>2028</v>
      </c>
      <c r="Q16" s="66">
        <f t="shared" ref="Q16:U16" si="1">P16+1</f>
        <v>2029</v>
      </c>
      <c r="R16" s="66">
        <f t="shared" si="1"/>
        <v>2030</v>
      </c>
      <c r="S16" s="66">
        <f t="shared" si="1"/>
        <v>2031</v>
      </c>
      <c r="T16" s="66">
        <f t="shared" si="1"/>
        <v>2032</v>
      </c>
      <c r="U16" s="66">
        <f t="shared" si="1"/>
        <v>2033</v>
      </c>
      <c r="V16" s="63"/>
      <c r="W16" s="417" t="s">
        <v>11</v>
      </c>
      <c r="X16" s="326"/>
      <c r="Y16" s="66">
        <f>U16+1</f>
        <v>2034</v>
      </c>
      <c r="Z16" s="66">
        <f t="shared" ref="Z16:AD16" si="2">Y16+1</f>
        <v>2035</v>
      </c>
      <c r="AA16" s="66">
        <f t="shared" si="2"/>
        <v>2036</v>
      </c>
      <c r="AB16" s="66">
        <f t="shared" si="2"/>
        <v>2037</v>
      </c>
      <c r="AC16" s="66">
        <f t="shared" si="2"/>
        <v>2038</v>
      </c>
      <c r="AD16" s="66">
        <f t="shared" si="2"/>
        <v>2039</v>
      </c>
      <c r="AE16" s="195"/>
      <c r="AF16" s="526" t="s">
        <v>11</v>
      </c>
      <c r="AG16" s="326"/>
      <c r="AH16" s="66">
        <f>AD16+1</f>
        <v>2040</v>
      </c>
      <c r="AI16" s="66">
        <f t="shared" ref="AI16:AM16" si="3">AH16+1</f>
        <v>2041</v>
      </c>
      <c r="AJ16" s="66">
        <f t="shared" si="3"/>
        <v>2042</v>
      </c>
      <c r="AK16" s="66">
        <f t="shared" si="3"/>
        <v>2043</v>
      </c>
      <c r="AL16" s="66">
        <f t="shared" si="3"/>
        <v>2044</v>
      </c>
      <c r="AM16" s="66">
        <f t="shared" si="3"/>
        <v>2045</v>
      </c>
      <c r="AN16" s="557" t="s">
        <v>138</v>
      </c>
      <c r="AO16" s="429"/>
      <c r="AP16" s="396"/>
    </row>
    <row r="17" spans="1:42" ht="15" customHeight="1">
      <c r="A17" s="68"/>
      <c r="B17" s="419" t="s">
        <v>14</v>
      </c>
      <c r="C17" s="325"/>
      <c r="D17" s="325"/>
      <c r="E17" s="69" t="s">
        <v>15</v>
      </c>
      <c r="F17" s="70" t="s">
        <v>16</v>
      </c>
      <c r="G17" s="69" t="s">
        <v>60</v>
      </c>
      <c r="H17" s="71" t="s">
        <v>61</v>
      </c>
      <c r="I17" s="69" t="s">
        <v>80</v>
      </c>
      <c r="J17" s="523" t="s">
        <v>81</v>
      </c>
      <c r="K17" s="325"/>
      <c r="L17" s="326"/>
      <c r="M17" s="68"/>
      <c r="N17" s="419" t="s">
        <v>14</v>
      </c>
      <c r="O17" s="326"/>
      <c r="P17" s="69" t="s">
        <v>82</v>
      </c>
      <c r="Q17" s="69" t="s">
        <v>83</v>
      </c>
      <c r="R17" s="70" t="s">
        <v>84</v>
      </c>
      <c r="S17" s="69" t="s">
        <v>85</v>
      </c>
      <c r="T17" s="71" t="s">
        <v>86</v>
      </c>
      <c r="U17" s="69" t="s">
        <v>87</v>
      </c>
      <c r="V17" s="68"/>
      <c r="W17" s="419" t="s">
        <v>14</v>
      </c>
      <c r="X17" s="326"/>
      <c r="Y17" s="69" t="s">
        <v>89</v>
      </c>
      <c r="Z17" s="69" t="s">
        <v>90</v>
      </c>
      <c r="AA17" s="70" t="s">
        <v>91</v>
      </c>
      <c r="AB17" s="69" t="s">
        <v>92</v>
      </c>
      <c r="AC17" s="71" t="s">
        <v>93</v>
      </c>
      <c r="AD17" s="69" t="s">
        <v>94</v>
      </c>
      <c r="AE17" s="149"/>
      <c r="AF17" s="522" t="s">
        <v>14</v>
      </c>
      <c r="AG17" s="326"/>
      <c r="AH17" s="69" t="s">
        <v>89</v>
      </c>
      <c r="AI17" s="69" t="s">
        <v>90</v>
      </c>
      <c r="AJ17" s="70" t="s">
        <v>91</v>
      </c>
      <c r="AK17" s="69" t="s">
        <v>92</v>
      </c>
      <c r="AL17" s="71" t="s">
        <v>93</v>
      </c>
      <c r="AM17" s="69" t="s">
        <v>94</v>
      </c>
      <c r="AN17" s="555" t="s">
        <v>138</v>
      </c>
      <c r="AO17" s="429"/>
      <c r="AP17" s="396"/>
    </row>
    <row r="18" spans="1:42" ht="12.75" customHeight="1">
      <c r="A18" s="395" t="s">
        <v>130</v>
      </c>
      <c r="B18" s="396"/>
      <c r="C18" s="396"/>
      <c r="D18" s="396"/>
      <c r="E18" s="396"/>
      <c r="F18" s="396"/>
      <c r="G18" s="396"/>
      <c r="H18" s="396"/>
      <c r="I18" s="396"/>
      <c r="J18" s="396"/>
      <c r="K18" s="396"/>
      <c r="L18" s="326"/>
      <c r="M18" s="395" t="s">
        <v>130</v>
      </c>
      <c r="N18" s="407"/>
      <c r="O18" s="407"/>
      <c r="P18" s="407"/>
      <c r="Q18" s="407"/>
      <c r="R18" s="407"/>
      <c r="S18" s="407"/>
      <c r="T18" s="407"/>
      <c r="U18" s="407"/>
      <c r="V18" s="395" t="s">
        <v>130</v>
      </c>
      <c r="W18" s="407"/>
      <c r="X18" s="407"/>
      <c r="Y18" s="407"/>
      <c r="Z18" s="407"/>
      <c r="AA18" s="407"/>
      <c r="AB18" s="407"/>
      <c r="AC18" s="407"/>
      <c r="AD18" s="407"/>
      <c r="AE18" s="395" t="s">
        <v>130</v>
      </c>
      <c r="AF18" s="407"/>
      <c r="AG18" s="407"/>
      <c r="AH18" s="407"/>
      <c r="AI18" s="407"/>
      <c r="AJ18" s="407"/>
      <c r="AK18" s="407"/>
      <c r="AL18" s="407"/>
      <c r="AM18" s="407"/>
    </row>
    <row r="19" spans="1:42" ht="12.75" customHeight="1">
      <c r="A19" s="103">
        <v>1</v>
      </c>
      <c r="B19" s="461" t="s">
        <v>131</v>
      </c>
      <c r="C19" s="325"/>
      <c r="D19" s="325"/>
      <c r="E19" s="104"/>
      <c r="F19" s="105"/>
      <c r="G19" s="104"/>
      <c r="H19" s="106"/>
      <c r="I19" s="104"/>
      <c r="J19" s="480"/>
      <c r="K19" s="325"/>
      <c r="L19" s="326"/>
      <c r="M19" s="103">
        <v>1</v>
      </c>
      <c r="N19" s="461" t="s">
        <v>131</v>
      </c>
      <c r="O19" s="326"/>
      <c r="P19" s="104"/>
      <c r="Q19" s="104"/>
      <c r="R19" s="105"/>
      <c r="S19" s="104"/>
      <c r="T19" s="106"/>
      <c r="U19" s="104"/>
      <c r="V19" s="103">
        <v>1</v>
      </c>
      <c r="W19" s="461" t="s">
        <v>131</v>
      </c>
      <c r="X19" s="326"/>
      <c r="Y19" s="104"/>
      <c r="Z19" s="104"/>
      <c r="AA19" s="105"/>
      <c r="AB19" s="104"/>
      <c r="AC19" s="106"/>
      <c r="AD19" s="104"/>
      <c r="AE19" s="103">
        <v>1</v>
      </c>
      <c r="AF19" s="461" t="s">
        <v>131</v>
      </c>
      <c r="AG19" s="326"/>
      <c r="AH19" s="313"/>
      <c r="AI19" s="313"/>
      <c r="AJ19" s="313"/>
      <c r="AK19" s="313"/>
      <c r="AL19" s="313"/>
      <c r="AM19" s="313"/>
    </row>
    <row r="20" spans="1:42" ht="12.75" customHeight="1">
      <c r="A20" s="107">
        <v>2</v>
      </c>
      <c r="B20" s="495" t="s">
        <v>132</v>
      </c>
      <c r="C20" s="396"/>
      <c r="D20" s="396"/>
      <c r="E20" s="233"/>
      <c r="F20" s="234"/>
      <c r="G20" s="233"/>
      <c r="H20" s="235"/>
      <c r="I20" s="233"/>
      <c r="J20" s="519"/>
      <c r="K20" s="558"/>
      <c r="L20" s="559"/>
      <c r="M20" s="107">
        <v>2</v>
      </c>
      <c r="N20" s="495" t="s">
        <v>132</v>
      </c>
      <c r="O20" s="326"/>
      <c r="P20" s="109"/>
      <c r="Q20" s="109"/>
      <c r="R20" s="110"/>
      <c r="S20" s="109"/>
      <c r="T20" s="111"/>
      <c r="U20" s="109"/>
      <c r="V20" s="107">
        <v>2</v>
      </c>
      <c r="W20" s="495" t="s">
        <v>132</v>
      </c>
      <c r="X20" s="326"/>
      <c r="Y20" s="109"/>
      <c r="Z20" s="109"/>
      <c r="AA20" s="110"/>
      <c r="AB20" s="109"/>
      <c r="AC20" s="111"/>
      <c r="AD20" s="109"/>
      <c r="AE20" s="107">
        <v>2</v>
      </c>
      <c r="AF20" s="560" t="s">
        <v>132</v>
      </c>
      <c r="AG20" s="561"/>
      <c r="AH20" s="314"/>
      <c r="AI20" s="314"/>
      <c r="AJ20" s="314"/>
      <c r="AK20" s="314"/>
      <c r="AL20" s="314"/>
      <c r="AM20" s="314"/>
    </row>
    <row r="21" spans="1:42" ht="12.75" customHeight="1">
      <c r="A21" s="103">
        <v>3</v>
      </c>
      <c r="B21" s="461" t="s">
        <v>18</v>
      </c>
      <c r="C21" s="325"/>
      <c r="D21" s="325"/>
      <c r="E21" s="104"/>
      <c r="F21" s="105"/>
      <c r="G21" s="104"/>
      <c r="H21" s="106"/>
      <c r="I21" s="104"/>
      <c r="J21" s="480"/>
      <c r="K21" s="325"/>
      <c r="L21" s="326"/>
      <c r="M21" s="103">
        <v>3</v>
      </c>
      <c r="N21" s="397" t="s">
        <v>18</v>
      </c>
      <c r="O21" s="373"/>
      <c r="P21" s="104"/>
      <c r="Q21" s="104"/>
      <c r="R21" s="105"/>
      <c r="S21" s="104"/>
      <c r="T21" s="106"/>
      <c r="U21" s="104"/>
      <c r="V21" s="103">
        <v>3</v>
      </c>
      <c r="W21" s="397" t="s">
        <v>18</v>
      </c>
      <c r="X21" s="373"/>
      <c r="Y21" s="104"/>
      <c r="Z21" s="104"/>
      <c r="AA21" s="105"/>
      <c r="AB21" s="104"/>
      <c r="AC21" s="106"/>
      <c r="AD21" s="104"/>
      <c r="AE21" s="103">
        <v>3</v>
      </c>
      <c r="AF21" s="397" t="s">
        <v>18</v>
      </c>
      <c r="AG21" s="373"/>
      <c r="AH21" s="315"/>
      <c r="AI21" s="315"/>
      <c r="AJ21" s="315"/>
      <c r="AK21" s="315"/>
      <c r="AL21" s="315"/>
      <c r="AM21" s="315"/>
    </row>
    <row r="22" spans="1:42" ht="12.75" customHeight="1">
      <c r="A22" s="107">
        <v>4</v>
      </c>
      <c r="B22" s="507" t="s">
        <v>131</v>
      </c>
      <c r="C22" s="384"/>
      <c r="D22" s="384"/>
      <c r="E22" s="112"/>
      <c r="F22" s="113"/>
      <c r="G22" s="112"/>
      <c r="H22" s="114"/>
      <c r="I22" s="112"/>
      <c r="J22" s="486"/>
      <c r="K22" s="384"/>
      <c r="L22" s="385"/>
      <c r="M22" s="107">
        <v>4</v>
      </c>
      <c r="N22" s="507" t="s">
        <v>131</v>
      </c>
      <c r="O22" s="385"/>
      <c r="P22" s="112"/>
      <c r="Q22" s="112"/>
      <c r="R22" s="113"/>
      <c r="S22" s="112"/>
      <c r="T22" s="114"/>
      <c r="U22" s="112"/>
      <c r="V22" s="107">
        <v>4</v>
      </c>
      <c r="W22" s="507" t="s">
        <v>131</v>
      </c>
      <c r="X22" s="385"/>
      <c r="Y22" s="112"/>
      <c r="Z22" s="112"/>
      <c r="AA22" s="113"/>
      <c r="AB22" s="112"/>
      <c r="AC22" s="114"/>
      <c r="AD22" s="112"/>
      <c r="AE22" s="107">
        <v>4</v>
      </c>
      <c r="AF22" s="507" t="s">
        <v>131</v>
      </c>
      <c r="AG22" s="385"/>
      <c r="AH22" s="316"/>
      <c r="AI22" s="316"/>
      <c r="AJ22" s="316"/>
      <c r="AK22" s="316"/>
      <c r="AL22" s="316"/>
      <c r="AM22" s="316"/>
    </row>
    <row r="23" spans="1:42" ht="12.75" customHeight="1">
      <c r="A23" s="103">
        <v>5</v>
      </c>
      <c r="B23" s="477" t="s">
        <v>132</v>
      </c>
      <c r="C23" s="325"/>
      <c r="D23" s="325"/>
      <c r="E23" s="104"/>
      <c r="F23" s="105"/>
      <c r="G23" s="104"/>
      <c r="H23" s="106"/>
      <c r="I23" s="104"/>
      <c r="J23" s="480"/>
      <c r="K23" s="325"/>
      <c r="L23" s="326"/>
      <c r="M23" s="103">
        <v>5</v>
      </c>
      <c r="N23" s="477" t="s">
        <v>132</v>
      </c>
      <c r="O23" s="326"/>
      <c r="P23" s="104"/>
      <c r="Q23" s="104"/>
      <c r="R23" s="105"/>
      <c r="S23" s="104"/>
      <c r="T23" s="106"/>
      <c r="U23" s="104"/>
      <c r="V23" s="103">
        <v>5</v>
      </c>
      <c r="W23" s="477" t="s">
        <v>132</v>
      </c>
      <c r="X23" s="326"/>
      <c r="Y23" s="104"/>
      <c r="Z23" s="104"/>
      <c r="AA23" s="105"/>
      <c r="AB23" s="104"/>
      <c r="AC23" s="106"/>
      <c r="AD23" s="104"/>
      <c r="AE23" s="103">
        <v>5</v>
      </c>
      <c r="AF23" s="477" t="s">
        <v>132</v>
      </c>
      <c r="AG23" s="326"/>
      <c r="AH23" s="317"/>
      <c r="AI23" s="317"/>
      <c r="AJ23" s="317"/>
      <c r="AK23" s="317"/>
      <c r="AL23" s="317"/>
      <c r="AM23" s="317"/>
    </row>
    <row r="24" spans="1:42" ht="12.75" customHeight="1">
      <c r="A24" s="107">
        <v>6</v>
      </c>
      <c r="B24" s="471" t="s">
        <v>18</v>
      </c>
      <c r="C24" s="401"/>
      <c r="D24" s="401"/>
      <c r="E24" s="115"/>
      <c r="F24" s="116"/>
      <c r="G24" s="115"/>
      <c r="H24" s="117"/>
      <c r="I24" s="115"/>
      <c r="J24" s="474"/>
      <c r="K24" s="401"/>
      <c r="L24" s="373"/>
      <c r="M24" s="107">
        <v>6</v>
      </c>
      <c r="N24" s="471" t="s">
        <v>18</v>
      </c>
      <c r="O24" s="373"/>
      <c r="P24" s="115"/>
      <c r="Q24" s="115"/>
      <c r="R24" s="116"/>
      <c r="S24" s="115"/>
      <c r="T24" s="117"/>
      <c r="U24" s="115"/>
      <c r="V24" s="107">
        <v>6</v>
      </c>
      <c r="W24" s="471" t="s">
        <v>18</v>
      </c>
      <c r="X24" s="373"/>
      <c r="Y24" s="115"/>
      <c r="Z24" s="115"/>
      <c r="AA24" s="116"/>
      <c r="AB24" s="115"/>
      <c r="AC24" s="117"/>
      <c r="AD24" s="115"/>
      <c r="AE24" s="107">
        <v>6</v>
      </c>
      <c r="AF24" s="471" t="s">
        <v>18</v>
      </c>
      <c r="AG24" s="373"/>
      <c r="AH24" s="318"/>
      <c r="AI24" s="318"/>
      <c r="AJ24" s="318"/>
      <c r="AK24" s="318"/>
      <c r="AL24" s="318"/>
      <c r="AM24" s="318"/>
    </row>
    <row r="25" spans="1:42" ht="12.75" customHeight="1">
      <c r="A25" s="103">
        <v>7</v>
      </c>
      <c r="B25" s="477" t="s">
        <v>131</v>
      </c>
      <c r="C25" s="325"/>
      <c r="D25" s="325"/>
      <c r="E25" s="104"/>
      <c r="F25" s="105"/>
      <c r="G25" s="104"/>
      <c r="H25" s="106"/>
      <c r="I25" s="104"/>
      <c r="J25" s="480"/>
      <c r="K25" s="325"/>
      <c r="L25" s="326"/>
      <c r="M25" s="103">
        <v>7</v>
      </c>
      <c r="N25" s="501" t="s">
        <v>131</v>
      </c>
      <c r="O25" s="385"/>
      <c r="P25" s="104"/>
      <c r="Q25" s="104"/>
      <c r="R25" s="105"/>
      <c r="S25" s="104"/>
      <c r="T25" s="106"/>
      <c r="U25" s="104"/>
      <c r="V25" s="103">
        <v>7</v>
      </c>
      <c r="W25" s="501" t="s">
        <v>131</v>
      </c>
      <c r="X25" s="385"/>
      <c r="Y25" s="104"/>
      <c r="Z25" s="104"/>
      <c r="AA25" s="105"/>
      <c r="AB25" s="104"/>
      <c r="AC25" s="106"/>
      <c r="AD25" s="104"/>
      <c r="AE25" s="103">
        <v>7</v>
      </c>
      <c r="AF25" s="501" t="s">
        <v>131</v>
      </c>
      <c r="AG25" s="385"/>
      <c r="AH25" s="313"/>
      <c r="AI25" s="313"/>
      <c r="AJ25" s="313"/>
      <c r="AK25" s="313"/>
      <c r="AL25" s="313"/>
      <c r="AM25" s="313"/>
    </row>
    <row r="26" spans="1:42" ht="12.75" customHeight="1">
      <c r="A26" s="107">
        <v>8</v>
      </c>
      <c r="B26" s="495" t="s">
        <v>132</v>
      </c>
      <c r="C26" s="396"/>
      <c r="D26" s="396"/>
      <c r="E26" s="109"/>
      <c r="F26" s="110"/>
      <c r="G26" s="109"/>
      <c r="H26" s="111"/>
      <c r="I26" s="109"/>
      <c r="J26" s="498"/>
      <c r="K26" s="396"/>
      <c r="L26" s="326"/>
      <c r="M26" s="107">
        <v>8</v>
      </c>
      <c r="N26" s="495" t="s">
        <v>132</v>
      </c>
      <c r="O26" s="326"/>
      <c r="P26" s="109"/>
      <c r="Q26" s="109"/>
      <c r="R26" s="110"/>
      <c r="S26" s="109"/>
      <c r="T26" s="111"/>
      <c r="U26" s="109"/>
      <c r="V26" s="107">
        <v>8</v>
      </c>
      <c r="W26" s="495" t="s">
        <v>132</v>
      </c>
      <c r="X26" s="326"/>
      <c r="Y26" s="109"/>
      <c r="Z26" s="109"/>
      <c r="AA26" s="110"/>
      <c r="AB26" s="109"/>
      <c r="AC26" s="111"/>
      <c r="AD26" s="109"/>
      <c r="AE26" s="107">
        <v>8</v>
      </c>
      <c r="AF26" s="495" t="s">
        <v>132</v>
      </c>
      <c r="AG26" s="326"/>
      <c r="AH26" s="314"/>
      <c r="AI26" s="314"/>
      <c r="AJ26" s="314"/>
      <c r="AK26" s="314"/>
      <c r="AL26" s="314"/>
      <c r="AM26" s="314"/>
    </row>
    <row r="27" spans="1:42" ht="12.75" customHeight="1">
      <c r="A27" s="103">
        <v>9</v>
      </c>
      <c r="B27" s="489" t="s">
        <v>18</v>
      </c>
      <c r="C27" s="401"/>
      <c r="D27" s="401"/>
      <c r="E27" s="118"/>
      <c r="F27" s="119"/>
      <c r="G27" s="118"/>
      <c r="H27" s="120"/>
      <c r="I27" s="118"/>
      <c r="J27" s="492"/>
      <c r="K27" s="401"/>
      <c r="L27" s="373"/>
      <c r="M27" s="103">
        <v>9</v>
      </c>
      <c r="N27" s="489" t="s">
        <v>18</v>
      </c>
      <c r="O27" s="373"/>
      <c r="P27" s="118"/>
      <c r="Q27" s="118"/>
      <c r="R27" s="119"/>
      <c r="S27" s="118"/>
      <c r="T27" s="120"/>
      <c r="U27" s="118"/>
      <c r="V27" s="103">
        <v>9</v>
      </c>
      <c r="W27" s="489" t="s">
        <v>18</v>
      </c>
      <c r="X27" s="373"/>
      <c r="Y27" s="118"/>
      <c r="Z27" s="118"/>
      <c r="AA27" s="119"/>
      <c r="AB27" s="118"/>
      <c r="AC27" s="120"/>
      <c r="AD27" s="118"/>
      <c r="AE27" s="103">
        <v>9</v>
      </c>
      <c r="AF27" s="489" t="s">
        <v>18</v>
      </c>
      <c r="AG27" s="373"/>
      <c r="AH27" s="315"/>
      <c r="AI27" s="315"/>
      <c r="AJ27" s="315"/>
      <c r="AK27" s="315"/>
      <c r="AL27" s="315"/>
      <c r="AM27" s="315"/>
    </row>
    <row r="28" spans="1:42" ht="12.75" customHeight="1">
      <c r="A28" s="231">
        <v>10</v>
      </c>
      <c r="B28" s="513" t="s">
        <v>133</v>
      </c>
      <c r="C28" s="562"/>
      <c r="D28" s="562"/>
      <c r="E28" s="122" t="str">
        <f t="shared" ref="E28:J28" si="4">IF(SUM(E21,E24,E27)&lt;&gt;0,SUM(E21,E24,E27),"")</f>
        <v/>
      </c>
      <c r="F28" s="122" t="str">
        <f t="shared" si="4"/>
        <v/>
      </c>
      <c r="G28" s="122" t="str">
        <f t="shared" si="4"/>
        <v/>
      </c>
      <c r="H28" s="122" t="str">
        <f t="shared" si="4"/>
        <v/>
      </c>
      <c r="I28" s="122" t="str">
        <f t="shared" si="4"/>
        <v/>
      </c>
      <c r="J28" s="516" t="str">
        <f t="shared" si="4"/>
        <v/>
      </c>
      <c r="K28" s="367"/>
      <c r="L28" s="368"/>
      <c r="M28" s="231">
        <v>10</v>
      </c>
      <c r="N28" s="513" t="s">
        <v>134</v>
      </c>
      <c r="O28" s="563"/>
      <c r="P28" s="122" t="str">
        <f t="shared" ref="P28:U28" si="5">IF(SUM(P21,P24,P27)&lt;&gt;0,SUM(P21,P24,P27),"")</f>
        <v/>
      </c>
      <c r="Q28" s="122" t="str">
        <f t="shared" si="5"/>
        <v/>
      </c>
      <c r="R28" s="122" t="str">
        <f t="shared" si="5"/>
        <v/>
      </c>
      <c r="S28" s="122" t="str">
        <f t="shared" si="5"/>
        <v/>
      </c>
      <c r="T28" s="122" t="str">
        <f t="shared" si="5"/>
        <v/>
      </c>
      <c r="U28" s="122" t="str">
        <f t="shared" si="5"/>
        <v/>
      </c>
      <c r="V28" s="231">
        <v>10</v>
      </c>
      <c r="W28" s="513" t="s">
        <v>134</v>
      </c>
      <c r="X28" s="563"/>
      <c r="Y28" s="122" t="str">
        <f t="shared" ref="Y28:AD28" si="6">IF(SUM(Y21,Y24,Y27)&lt;&gt;0,SUM(Y21,Y24,Y27),"")</f>
        <v/>
      </c>
      <c r="Z28" s="122" t="str">
        <f t="shared" si="6"/>
        <v/>
      </c>
      <c r="AA28" s="122" t="str">
        <f t="shared" si="6"/>
        <v/>
      </c>
      <c r="AB28" s="122" t="str">
        <f t="shared" si="6"/>
        <v/>
      </c>
      <c r="AC28" s="122" t="str">
        <f t="shared" si="6"/>
        <v/>
      </c>
      <c r="AD28" s="122" t="str">
        <f t="shared" si="6"/>
        <v/>
      </c>
      <c r="AE28" s="231">
        <v>10</v>
      </c>
      <c r="AF28" s="513" t="s">
        <v>134</v>
      </c>
      <c r="AG28" s="563"/>
      <c r="AH28" s="319"/>
      <c r="AI28" s="319"/>
      <c r="AJ28" s="319"/>
      <c r="AK28" s="319"/>
      <c r="AL28" s="319"/>
      <c r="AM28" s="319"/>
    </row>
    <row r="29" spans="1:42" ht="6" customHeight="1">
      <c r="A29" s="123"/>
      <c r="B29" s="124"/>
      <c r="C29" s="124"/>
      <c r="D29" s="124"/>
      <c r="E29" s="125"/>
      <c r="F29" s="76"/>
      <c r="G29" s="76"/>
      <c r="H29" s="76"/>
      <c r="I29" s="76"/>
      <c r="J29" s="76"/>
      <c r="K29" s="76"/>
      <c r="L29" s="76"/>
      <c r="M29" s="123"/>
      <c r="N29" s="124"/>
      <c r="O29" s="124"/>
      <c r="P29" s="124"/>
      <c r="Q29" s="125"/>
      <c r="R29" s="76"/>
      <c r="S29" s="76"/>
      <c r="T29" s="76"/>
      <c r="U29" s="76"/>
      <c r="V29" s="76"/>
      <c r="W29" s="76"/>
      <c r="X29" s="76"/>
      <c r="Y29" s="123"/>
      <c r="Z29" s="124"/>
      <c r="AA29" s="124"/>
      <c r="AB29" s="124"/>
      <c r="AC29" s="125"/>
      <c r="AD29" s="76"/>
      <c r="AE29" s="76"/>
      <c r="AF29" s="76"/>
      <c r="AG29" s="76"/>
      <c r="AH29" s="76"/>
    </row>
    <row r="30" spans="1:42" ht="12.75" customHeight="1">
      <c r="A30" s="395" t="s">
        <v>135</v>
      </c>
      <c r="B30" s="396"/>
      <c r="C30" s="396"/>
      <c r="D30" s="396"/>
      <c r="E30" s="396"/>
      <c r="F30" s="396"/>
      <c r="G30" s="396"/>
      <c r="H30" s="396"/>
      <c r="I30" s="396"/>
      <c r="J30" s="396"/>
      <c r="K30" s="396"/>
      <c r="L30" s="326"/>
      <c r="M30" s="395" t="s">
        <v>135</v>
      </c>
      <c r="N30" s="407"/>
      <c r="O30" s="407"/>
      <c r="P30" s="407"/>
      <c r="Q30" s="407"/>
      <c r="R30" s="407"/>
      <c r="S30" s="407"/>
      <c r="T30" s="407"/>
      <c r="U30" s="407"/>
      <c r="V30" s="395" t="s">
        <v>135</v>
      </c>
      <c r="W30" s="407"/>
      <c r="X30" s="407"/>
      <c r="Y30" s="407"/>
      <c r="Z30" s="407"/>
      <c r="AA30" s="407"/>
      <c r="AB30" s="407"/>
      <c r="AC30" s="407"/>
      <c r="AD30" s="407"/>
      <c r="AE30" s="395" t="s">
        <v>135</v>
      </c>
      <c r="AF30" s="407"/>
      <c r="AG30" s="407"/>
      <c r="AH30" s="407"/>
      <c r="AI30" s="407"/>
      <c r="AJ30" s="407"/>
      <c r="AK30" s="407"/>
      <c r="AL30" s="407"/>
      <c r="AM30" s="407"/>
    </row>
    <row r="31" spans="1:42" ht="12.75" customHeight="1">
      <c r="A31" s="103">
        <v>11</v>
      </c>
      <c r="B31" s="461" t="s">
        <v>131</v>
      </c>
      <c r="C31" s="325"/>
      <c r="D31" s="325"/>
      <c r="E31" s="104"/>
      <c r="F31" s="105"/>
      <c r="G31" s="104"/>
      <c r="H31" s="106"/>
      <c r="I31" s="104"/>
      <c r="J31" s="480"/>
      <c r="K31" s="325"/>
      <c r="L31" s="326"/>
      <c r="M31" s="103">
        <v>11</v>
      </c>
      <c r="N31" s="461" t="s">
        <v>131</v>
      </c>
      <c r="O31" s="326"/>
      <c r="P31" s="104"/>
      <c r="Q31" s="104"/>
      <c r="R31" s="105"/>
      <c r="S31" s="104"/>
      <c r="T31" s="106"/>
      <c r="U31" s="104"/>
      <c r="V31" s="103">
        <v>11</v>
      </c>
      <c r="W31" s="461" t="s">
        <v>131</v>
      </c>
      <c r="X31" s="326"/>
      <c r="Y31" s="104"/>
      <c r="Z31" s="104"/>
      <c r="AA31" s="105"/>
      <c r="AB31" s="104"/>
      <c r="AC31" s="106"/>
      <c r="AD31" s="104"/>
      <c r="AE31" s="103">
        <v>11</v>
      </c>
      <c r="AF31" s="461" t="s">
        <v>131</v>
      </c>
      <c r="AG31" s="326"/>
      <c r="AH31" s="313"/>
      <c r="AI31" s="313"/>
      <c r="AJ31" s="313"/>
      <c r="AK31" s="313"/>
      <c r="AL31" s="313"/>
      <c r="AM31" s="313"/>
    </row>
    <row r="32" spans="1:42" ht="12.75" customHeight="1">
      <c r="A32" s="107">
        <v>12</v>
      </c>
      <c r="B32" s="495" t="s">
        <v>132</v>
      </c>
      <c r="C32" s="396"/>
      <c r="D32" s="396"/>
      <c r="E32" s="109"/>
      <c r="F32" s="110"/>
      <c r="G32" s="109"/>
      <c r="H32" s="111"/>
      <c r="I32" s="109"/>
      <c r="J32" s="498"/>
      <c r="K32" s="396"/>
      <c r="L32" s="326"/>
      <c r="M32" s="107">
        <v>12</v>
      </c>
      <c r="N32" s="495" t="s">
        <v>132</v>
      </c>
      <c r="O32" s="326"/>
      <c r="P32" s="109"/>
      <c r="Q32" s="109"/>
      <c r="R32" s="110"/>
      <c r="S32" s="109"/>
      <c r="T32" s="111"/>
      <c r="U32" s="109"/>
      <c r="V32" s="107">
        <v>12</v>
      </c>
      <c r="W32" s="495" t="s">
        <v>132</v>
      </c>
      <c r="X32" s="326"/>
      <c r="Y32" s="109"/>
      <c r="Z32" s="109"/>
      <c r="AA32" s="110"/>
      <c r="AB32" s="109"/>
      <c r="AC32" s="111"/>
      <c r="AD32" s="109"/>
      <c r="AE32" s="107">
        <v>12</v>
      </c>
      <c r="AF32" s="495" t="s">
        <v>132</v>
      </c>
      <c r="AG32" s="326"/>
      <c r="AH32" s="314"/>
      <c r="AI32" s="314"/>
      <c r="AJ32" s="314"/>
      <c r="AK32" s="314"/>
      <c r="AL32" s="314"/>
      <c r="AM32" s="314"/>
    </row>
    <row r="33" spans="1:39" ht="12.75" customHeight="1">
      <c r="A33" s="103">
        <v>13</v>
      </c>
      <c r="B33" s="461" t="s">
        <v>136</v>
      </c>
      <c r="C33" s="325"/>
      <c r="D33" s="325"/>
      <c r="E33" s="104"/>
      <c r="F33" s="105"/>
      <c r="G33" s="104"/>
      <c r="H33" s="106"/>
      <c r="I33" s="104"/>
      <c r="J33" s="480"/>
      <c r="K33" s="325"/>
      <c r="L33" s="326"/>
      <c r="M33" s="103">
        <v>13</v>
      </c>
      <c r="N33" s="397" t="s">
        <v>136</v>
      </c>
      <c r="O33" s="373"/>
      <c r="P33" s="104"/>
      <c r="Q33" s="104"/>
      <c r="R33" s="105"/>
      <c r="S33" s="104"/>
      <c r="T33" s="106"/>
      <c r="U33" s="104"/>
      <c r="V33" s="103">
        <v>13</v>
      </c>
      <c r="W33" s="397" t="s">
        <v>136</v>
      </c>
      <c r="X33" s="373"/>
      <c r="Y33" s="104"/>
      <c r="Z33" s="104"/>
      <c r="AA33" s="105"/>
      <c r="AB33" s="104"/>
      <c r="AC33" s="106"/>
      <c r="AD33" s="104"/>
      <c r="AE33" s="103">
        <v>13</v>
      </c>
      <c r="AF33" s="397" t="s">
        <v>136</v>
      </c>
      <c r="AG33" s="373"/>
      <c r="AH33" s="315"/>
      <c r="AI33" s="315"/>
      <c r="AJ33" s="315"/>
      <c r="AK33" s="315"/>
      <c r="AL33" s="315"/>
      <c r="AM33" s="315"/>
    </row>
    <row r="34" spans="1:39" ht="12.75" customHeight="1">
      <c r="A34" s="107">
        <v>14</v>
      </c>
      <c r="B34" s="507" t="s">
        <v>131</v>
      </c>
      <c r="C34" s="384"/>
      <c r="D34" s="384"/>
      <c r="E34" s="112"/>
      <c r="F34" s="113"/>
      <c r="G34" s="112"/>
      <c r="H34" s="114"/>
      <c r="I34" s="112"/>
      <c r="J34" s="486"/>
      <c r="K34" s="384"/>
      <c r="L34" s="385"/>
      <c r="M34" s="107">
        <v>14</v>
      </c>
      <c r="N34" s="507" t="s">
        <v>131</v>
      </c>
      <c r="O34" s="385"/>
      <c r="P34" s="112"/>
      <c r="Q34" s="112"/>
      <c r="R34" s="113"/>
      <c r="S34" s="112"/>
      <c r="T34" s="114"/>
      <c r="U34" s="112"/>
      <c r="V34" s="107">
        <v>14</v>
      </c>
      <c r="W34" s="507" t="s">
        <v>131</v>
      </c>
      <c r="X34" s="385"/>
      <c r="Y34" s="112"/>
      <c r="Z34" s="112"/>
      <c r="AA34" s="113"/>
      <c r="AB34" s="112"/>
      <c r="AC34" s="114"/>
      <c r="AD34" s="112"/>
      <c r="AE34" s="107">
        <v>14</v>
      </c>
      <c r="AF34" s="507" t="s">
        <v>131</v>
      </c>
      <c r="AG34" s="385"/>
      <c r="AH34" s="316"/>
      <c r="AI34" s="316"/>
      <c r="AJ34" s="316"/>
      <c r="AK34" s="316"/>
      <c r="AL34" s="316"/>
      <c r="AM34" s="316"/>
    </row>
    <row r="35" spans="1:39" ht="12.75" customHeight="1">
      <c r="A35" s="103">
        <v>15</v>
      </c>
      <c r="B35" s="477" t="s">
        <v>132</v>
      </c>
      <c r="C35" s="325"/>
      <c r="D35" s="325"/>
      <c r="E35" s="104"/>
      <c r="F35" s="105"/>
      <c r="G35" s="104"/>
      <c r="H35" s="106"/>
      <c r="I35" s="104"/>
      <c r="J35" s="480"/>
      <c r="K35" s="325"/>
      <c r="L35" s="326"/>
      <c r="M35" s="103">
        <v>15</v>
      </c>
      <c r="N35" s="477" t="s">
        <v>132</v>
      </c>
      <c r="O35" s="326"/>
      <c r="P35" s="104"/>
      <c r="Q35" s="104"/>
      <c r="R35" s="105"/>
      <c r="S35" s="104"/>
      <c r="T35" s="106"/>
      <c r="U35" s="104"/>
      <c r="V35" s="103">
        <v>15</v>
      </c>
      <c r="W35" s="477" t="s">
        <v>132</v>
      </c>
      <c r="X35" s="326"/>
      <c r="Y35" s="104"/>
      <c r="Z35" s="104"/>
      <c r="AA35" s="105"/>
      <c r="AB35" s="104"/>
      <c r="AC35" s="106"/>
      <c r="AD35" s="104"/>
      <c r="AE35" s="103">
        <v>15</v>
      </c>
      <c r="AF35" s="477" t="s">
        <v>132</v>
      </c>
      <c r="AG35" s="326"/>
      <c r="AH35" s="317"/>
      <c r="AI35" s="317"/>
      <c r="AJ35" s="317"/>
      <c r="AK35" s="317"/>
      <c r="AL35" s="317"/>
      <c r="AM35" s="317"/>
    </row>
    <row r="36" spans="1:39" ht="12.75" customHeight="1">
      <c r="A36" s="107">
        <v>16</v>
      </c>
      <c r="B36" s="471" t="s">
        <v>136</v>
      </c>
      <c r="C36" s="401"/>
      <c r="D36" s="401"/>
      <c r="E36" s="115"/>
      <c r="F36" s="116"/>
      <c r="G36" s="115"/>
      <c r="H36" s="117"/>
      <c r="I36" s="115"/>
      <c r="J36" s="474"/>
      <c r="K36" s="401"/>
      <c r="L36" s="373"/>
      <c r="M36" s="107">
        <v>16</v>
      </c>
      <c r="N36" s="471" t="s">
        <v>136</v>
      </c>
      <c r="O36" s="373"/>
      <c r="P36" s="115"/>
      <c r="Q36" s="115"/>
      <c r="R36" s="116"/>
      <c r="S36" s="115"/>
      <c r="T36" s="117"/>
      <c r="U36" s="115"/>
      <c r="V36" s="107">
        <v>16</v>
      </c>
      <c r="W36" s="471" t="s">
        <v>136</v>
      </c>
      <c r="X36" s="373"/>
      <c r="Y36" s="115"/>
      <c r="Z36" s="115"/>
      <c r="AA36" s="116"/>
      <c r="AB36" s="115"/>
      <c r="AC36" s="117"/>
      <c r="AD36" s="115"/>
      <c r="AE36" s="107">
        <v>16</v>
      </c>
      <c r="AF36" s="471" t="s">
        <v>136</v>
      </c>
      <c r="AG36" s="373"/>
      <c r="AH36" s="318"/>
      <c r="AI36" s="318"/>
      <c r="AJ36" s="318"/>
      <c r="AK36" s="318"/>
      <c r="AL36" s="318"/>
      <c r="AM36" s="318"/>
    </row>
    <row r="37" spans="1:39" ht="12.75" customHeight="1">
      <c r="A37" s="103">
        <v>17</v>
      </c>
      <c r="B37" s="477" t="s">
        <v>131</v>
      </c>
      <c r="C37" s="325"/>
      <c r="D37" s="325"/>
      <c r="E37" s="104"/>
      <c r="F37" s="105"/>
      <c r="G37" s="104"/>
      <c r="H37" s="106"/>
      <c r="I37" s="104"/>
      <c r="J37" s="480"/>
      <c r="K37" s="325"/>
      <c r="L37" s="326"/>
      <c r="M37" s="103">
        <v>17</v>
      </c>
      <c r="N37" s="501" t="s">
        <v>131</v>
      </c>
      <c r="O37" s="385"/>
      <c r="P37" s="104"/>
      <c r="Q37" s="104"/>
      <c r="R37" s="105"/>
      <c r="S37" s="104"/>
      <c r="T37" s="106"/>
      <c r="U37" s="104"/>
      <c r="V37" s="103">
        <v>17</v>
      </c>
      <c r="W37" s="501" t="s">
        <v>131</v>
      </c>
      <c r="X37" s="385"/>
      <c r="Y37" s="104"/>
      <c r="Z37" s="104"/>
      <c r="AA37" s="105"/>
      <c r="AB37" s="104"/>
      <c r="AC37" s="106"/>
      <c r="AD37" s="104"/>
      <c r="AE37" s="103">
        <v>17</v>
      </c>
      <c r="AF37" s="501" t="s">
        <v>131</v>
      </c>
      <c r="AG37" s="385"/>
      <c r="AH37" s="313"/>
      <c r="AI37" s="313"/>
      <c r="AJ37" s="313"/>
      <c r="AK37" s="313"/>
      <c r="AL37" s="313"/>
      <c r="AM37" s="313"/>
    </row>
    <row r="38" spans="1:39" ht="12.75" customHeight="1">
      <c r="A38" s="107">
        <v>18</v>
      </c>
      <c r="B38" s="495" t="s">
        <v>132</v>
      </c>
      <c r="C38" s="396"/>
      <c r="D38" s="396"/>
      <c r="E38" s="109"/>
      <c r="F38" s="110"/>
      <c r="G38" s="109"/>
      <c r="H38" s="111"/>
      <c r="I38" s="109"/>
      <c r="J38" s="498"/>
      <c r="K38" s="396"/>
      <c r="L38" s="326"/>
      <c r="M38" s="107">
        <v>18</v>
      </c>
      <c r="N38" s="495" t="s">
        <v>132</v>
      </c>
      <c r="O38" s="326"/>
      <c r="P38" s="109"/>
      <c r="Q38" s="109"/>
      <c r="R38" s="110"/>
      <c r="S38" s="109"/>
      <c r="T38" s="111"/>
      <c r="U38" s="109"/>
      <c r="V38" s="107">
        <v>18</v>
      </c>
      <c r="W38" s="495" t="s">
        <v>132</v>
      </c>
      <c r="X38" s="326"/>
      <c r="Y38" s="109"/>
      <c r="Z38" s="109"/>
      <c r="AA38" s="110"/>
      <c r="AB38" s="109"/>
      <c r="AC38" s="111"/>
      <c r="AD38" s="109"/>
      <c r="AE38" s="107">
        <v>18</v>
      </c>
      <c r="AF38" s="495" t="s">
        <v>132</v>
      </c>
      <c r="AG38" s="326"/>
      <c r="AH38" s="314"/>
      <c r="AI38" s="314"/>
      <c r="AJ38" s="314"/>
      <c r="AK38" s="314"/>
      <c r="AL38" s="314"/>
      <c r="AM38" s="314"/>
    </row>
    <row r="39" spans="1:39" ht="12.75" customHeight="1">
      <c r="A39" s="103">
        <v>19</v>
      </c>
      <c r="B39" s="489" t="s">
        <v>136</v>
      </c>
      <c r="C39" s="401"/>
      <c r="D39" s="401"/>
      <c r="E39" s="118"/>
      <c r="F39" s="119"/>
      <c r="G39" s="118"/>
      <c r="H39" s="120"/>
      <c r="I39" s="118"/>
      <c r="J39" s="492"/>
      <c r="K39" s="401"/>
      <c r="L39" s="373"/>
      <c r="M39" s="103">
        <v>19</v>
      </c>
      <c r="N39" s="489" t="s">
        <v>136</v>
      </c>
      <c r="O39" s="373"/>
      <c r="P39" s="118"/>
      <c r="Q39" s="118"/>
      <c r="R39" s="119"/>
      <c r="S39" s="118"/>
      <c r="T39" s="120"/>
      <c r="U39" s="118"/>
      <c r="V39" s="103">
        <v>19</v>
      </c>
      <c r="W39" s="489" t="s">
        <v>136</v>
      </c>
      <c r="X39" s="373"/>
      <c r="Y39" s="118"/>
      <c r="Z39" s="118"/>
      <c r="AA39" s="119"/>
      <c r="AB39" s="118"/>
      <c r="AC39" s="120"/>
      <c r="AD39" s="118"/>
      <c r="AE39" s="103">
        <v>19</v>
      </c>
      <c r="AF39" s="489" t="s">
        <v>136</v>
      </c>
      <c r="AG39" s="373"/>
      <c r="AH39" s="315"/>
      <c r="AI39" s="315"/>
      <c r="AJ39" s="315"/>
      <c r="AK39" s="315"/>
      <c r="AL39" s="315"/>
      <c r="AM39" s="315"/>
    </row>
    <row r="40" spans="1:39" ht="12.75" customHeight="1">
      <c r="A40" s="107">
        <v>20</v>
      </c>
      <c r="B40" s="483" t="s">
        <v>131</v>
      </c>
      <c r="C40" s="384"/>
      <c r="D40" s="385"/>
      <c r="E40" s="112"/>
      <c r="F40" s="113"/>
      <c r="G40" s="112"/>
      <c r="H40" s="114"/>
      <c r="I40" s="112"/>
      <c r="J40" s="486"/>
      <c r="K40" s="384"/>
      <c r="L40" s="385"/>
      <c r="M40" s="107">
        <v>20</v>
      </c>
      <c r="N40" s="483" t="s">
        <v>131</v>
      </c>
      <c r="O40" s="385"/>
      <c r="P40" s="112"/>
      <c r="Q40" s="112"/>
      <c r="R40" s="113"/>
      <c r="S40" s="112"/>
      <c r="T40" s="114"/>
      <c r="U40" s="112"/>
      <c r="V40" s="107">
        <v>20</v>
      </c>
      <c r="W40" s="483" t="s">
        <v>131</v>
      </c>
      <c r="X40" s="385"/>
      <c r="Y40" s="112"/>
      <c r="Z40" s="112"/>
      <c r="AA40" s="113"/>
      <c r="AB40" s="112"/>
      <c r="AC40" s="114"/>
      <c r="AD40" s="112"/>
      <c r="AE40" s="107">
        <v>20</v>
      </c>
      <c r="AF40" s="483" t="s">
        <v>131</v>
      </c>
      <c r="AG40" s="385"/>
      <c r="AH40" s="316"/>
      <c r="AI40" s="316"/>
      <c r="AJ40" s="316"/>
      <c r="AK40" s="316"/>
      <c r="AL40" s="316"/>
      <c r="AM40" s="316"/>
    </row>
    <row r="41" spans="1:39" ht="12.75" customHeight="1">
      <c r="A41" s="103">
        <v>21</v>
      </c>
      <c r="B41" s="477" t="s">
        <v>132</v>
      </c>
      <c r="C41" s="325"/>
      <c r="D41" s="326"/>
      <c r="E41" s="104"/>
      <c r="F41" s="105"/>
      <c r="G41" s="104"/>
      <c r="H41" s="106"/>
      <c r="I41" s="104"/>
      <c r="J41" s="480"/>
      <c r="K41" s="325"/>
      <c r="L41" s="326"/>
      <c r="M41" s="103">
        <v>21</v>
      </c>
      <c r="N41" s="477" t="s">
        <v>132</v>
      </c>
      <c r="O41" s="326"/>
      <c r="P41" s="104"/>
      <c r="Q41" s="104"/>
      <c r="R41" s="105"/>
      <c r="S41" s="104"/>
      <c r="T41" s="106"/>
      <c r="U41" s="104"/>
      <c r="V41" s="103">
        <v>21</v>
      </c>
      <c r="W41" s="477" t="s">
        <v>132</v>
      </c>
      <c r="X41" s="326"/>
      <c r="Y41" s="104"/>
      <c r="Z41" s="104"/>
      <c r="AA41" s="105"/>
      <c r="AB41" s="104"/>
      <c r="AC41" s="106"/>
      <c r="AD41" s="104"/>
      <c r="AE41" s="103">
        <v>21</v>
      </c>
      <c r="AF41" s="477" t="s">
        <v>132</v>
      </c>
      <c r="AG41" s="326"/>
      <c r="AH41" s="317"/>
      <c r="AI41" s="317"/>
      <c r="AJ41" s="317"/>
      <c r="AK41" s="317"/>
      <c r="AL41" s="317"/>
      <c r="AM41" s="317"/>
    </row>
    <row r="42" spans="1:39" ht="12.75" customHeight="1">
      <c r="A42" s="107">
        <v>22</v>
      </c>
      <c r="B42" s="471" t="s">
        <v>136</v>
      </c>
      <c r="C42" s="401"/>
      <c r="D42" s="373"/>
      <c r="E42" s="115"/>
      <c r="F42" s="116"/>
      <c r="G42" s="115"/>
      <c r="H42" s="117"/>
      <c r="I42" s="115"/>
      <c r="J42" s="474"/>
      <c r="K42" s="401"/>
      <c r="L42" s="373"/>
      <c r="M42" s="107">
        <v>22</v>
      </c>
      <c r="N42" s="471" t="s">
        <v>136</v>
      </c>
      <c r="O42" s="373"/>
      <c r="P42" s="115"/>
      <c r="Q42" s="115"/>
      <c r="R42" s="116"/>
      <c r="S42" s="115"/>
      <c r="T42" s="117"/>
      <c r="U42" s="115"/>
      <c r="V42" s="107">
        <v>22</v>
      </c>
      <c r="W42" s="471" t="s">
        <v>136</v>
      </c>
      <c r="X42" s="373"/>
      <c r="Y42" s="115"/>
      <c r="Z42" s="115"/>
      <c r="AA42" s="116"/>
      <c r="AB42" s="115"/>
      <c r="AC42" s="117"/>
      <c r="AD42" s="115"/>
      <c r="AE42" s="107">
        <v>22</v>
      </c>
      <c r="AF42" s="471" t="s">
        <v>136</v>
      </c>
      <c r="AG42" s="373"/>
      <c r="AH42" s="318"/>
      <c r="AI42" s="318"/>
      <c r="AJ42" s="318"/>
      <c r="AK42" s="318"/>
      <c r="AL42" s="318"/>
      <c r="AM42" s="318"/>
    </row>
    <row r="43" spans="1:39" ht="12.75" customHeight="1">
      <c r="A43" s="121">
        <v>23</v>
      </c>
      <c r="B43" s="465" t="s">
        <v>137</v>
      </c>
      <c r="C43" s="367"/>
      <c r="D43" s="367"/>
      <c r="E43" s="232" t="s">
        <v>138</v>
      </c>
      <c r="F43" s="232" t="str">
        <f t="shared" ref="F43:J43" si="7">IF(SUM(F33,F36,F39,F42)&lt;&gt;0,SUM(F33,F36,F39,F42),"")</f>
        <v/>
      </c>
      <c r="G43" s="232" t="str">
        <f t="shared" si="7"/>
        <v/>
      </c>
      <c r="H43" s="232" t="str">
        <f t="shared" si="7"/>
        <v/>
      </c>
      <c r="I43" s="232" t="str">
        <f t="shared" si="7"/>
        <v/>
      </c>
      <c r="J43" s="468" t="str">
        <f t="shared" si="7"/>
        <v/>
      </c>
      <c r="K43" s="564"/>
      <c r="L43" s="565"/>
      <c r="M43" s="121">
        <v>23</v>
      </c>
      <c r="N43" s="465" t="s">
        <v>134</v>
      </c>
      <c r="O43" s="368"/>
      <c r="P43" s="232" t="str">
        <f t="shared" ref="P43:U43" si="8">IF(SUM(P33,P36,P39,P42)&lt;&gt;0,SUM(P33,P36,P39,P42),"")</f>
        <v/>
      </c>
      <c r="Q43" s="232" t="str">
        <f t="shared" si="8"/>
        <v/>
      </c>
      <c r="R43" s="232" t="str">
        <f t="shared" si="8"/>
        <v/>
      </c>
      <c r="S43" s="232" t="str">
        <f t="shared" si="8"/>
        <v/>
      </c>
      <c r="T43" s="232" t="str">
        <f t="shared" si="8"/>
        <v/>
      </c>
      <c r="U43" s="232" t="str">
        <f t="shared" si="8"/>
        <v/>
      </c>
      <c r="V43" s="121">
        <v>23</v>
      </c>
      <c r="W43" s="465" t="s">
        <v>134</v>
      </c>
      <c r="X43" s="368"/>
      <c r="Y43" s="232" t="str">
        <f t="shared" ref="Y43:AD43" si="9">IF(SUM(Y33,Y36,Y39,Y42)&lt;&gt;0,SUM(Y33,Y36,Y39,Y42),"")</f>
        <v/>
      </c>
      <c r="Z43" s="232" t="str">
        <f t="shared" si="9"/>
        <v/>
      </c>
      <c r="AA43" s="232" t="str">
        <f t="shared" si="9"/>
        <v/>
      </c>
      <c r="AB43" s="232" t="str">
        <f t="shared" si="9"/>
        <v/>
      </c>
      <c r="AC43" s="232" t="str">
        <f t="shared" si="9"/>
        <v/>
      </c>
      <c r="AD43" s="232" t="str">
        <f t="shared" si="9"/>
        <v/>
      </c>
      <c r="AE43" s="121">
        <v>23</v>
      </c>
      <c r="AF43" s="465" t="s">
        <v>134</v>
      </c>
      <c r="AG43" s="368"/>
      <c r="AH43" s="320"/>
      <c r="AI43" s="320"/>
      <c r="AJ43" s="320"/>
      <c r="AK43" s="320"/>
      <c r="AL43" s="320"/>
      <c r="AM43" s="320"/>
    </row>
    <row r="44" spans="1:39" ht="6" customHeight="1">
      <c r="A44" s="60"/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9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9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9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9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pans="1:34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spans="1:34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</row>
    <row r="51" spans="1:34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spans="1:34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</row>
    <row r="53" spans="1:34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</row>
    <row r="54" spans="1:3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</row>
    <row r="55" spans="1:34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</row>
    <row r="56" spans="1:34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</row>
    <row r="57" spans="1:34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</row>
    <row r="58" spans="1:34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</row>
    <row r="59" spans="1:34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</row>
    <row r="60" spans="1:34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</row>
    <row r="61" spans="1:34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</row>
    <row r="62" spans="1:34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</row>
    <row r="63" spans="1:34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</row>
    <row r="64" spans="1:3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</row>
    <row r="65" spans="1:34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1:34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1:34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1:34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1:34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1:34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1:34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1:34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1:34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1:3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1:34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1:34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1:34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1:34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1:34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</row>
    <row r="80" spans="1:34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</row>
    <row r="81" spans="1:34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</row>
    <row r="82" spans="1:34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</row>
    <row r="83" spans="1:34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</row>
    <row r="84" spans="1:3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</row>
    <row r="85" spans="1:34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</row>
    <row r="86" spans="1:34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</row>
    <row r="87" spans="1:34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</row>
    <row r="88" spans="1:34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</row>
    <row r="89" spans="1:34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</row>
    <row r="90" spans="1:34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</row>
    <row r="91" spans="1:34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</row>
    <row r="92" spans="1:34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</row>
    <row r="93" spans="1:34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</row>
    <row r="94" spans="1:3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</row>
    <row r="95" spans="1:34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</row>
    <row r="96" spans="1:34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</row>
    <row r="97" spans="1:34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</row>
    <row r="98" spans="1:34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</row>
    <row r="99" spans="1:34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</row>
    <row r="100" spans="1:34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</row>
    <row r="101" spans="1:34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</row>
    <row r="102" spans="1:34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</row>
    <row r="103" spans="1:34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</row>
    <row r="104" spans="1:3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</row>
    <row r="105" spans="1:34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</row>
    <row r="106" spans="1:34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</row>
    <row r="107" spans="1:34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</row>
    <row r="108" spans="1:34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</row>
    <row r="109" spans="1:34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</row>
    <row r="110" spans="1:34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</row>
    <row r="111" spans="1:34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</row>
    <row r="112" spans="1:34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</row>
    <row r="113" spans="1:34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</row>
    <row r="114" spans="1:3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</row>
    <row r="115" spans="1:34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</row>
    <row r="116" spans="1:34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</row>
    <row r="117" spans="1:34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</row>
    <row r="118" spans="1:34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</row>
    <row r="119" spans="1:34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</row>
    <row r="120" spans="1:34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</row>
    <row r="121" spans="1:34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</row>
    <row r="122" spans="1:34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</row>
    <row r="123" spans="1:34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</row>
    <row r="124" spans="1:3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</row>
    <row r="125" spans="1:34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</row>
    <row r="126" spans="1:34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</row>
    <row r="127" spans="1:34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</row>
    <row r="128" spans="1:34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</row>
    <row r="129" spans="1:34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</row>
    <row r="130" spans="1:34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</row>
    <row r="131" spans="1:34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</row>
    <row r="132" spans="1:34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</row>
    <row r="133" spans="1:34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</row>
    <row r="134" spans="1: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</row>
    <row r="135" spans="1:34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</row>
    <row r="136" spans="1:34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</row>
    <row r="137" spans="1:34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</row>
    <row r="138" spans="1:34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</row>
    <row r="139" spans="1:34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</row>
    <row r="140" spans="1:34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</row>
    <row r="141" spans="1:34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</row>
    <row r="142" spans="1:34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</row>
    <row r="143" spans="1:34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</row>
    <row r="144" spans="1:3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</row>
    <row r="145" spans="1:34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</row>
    <row r="146" spans="1:34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</row>
    <row r="147" spans="1:34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</row>
    <row r="148" spans="1:34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</row>
    <row r="149" spans="1:34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</row>
    <row r="150" spans="1:34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</row>
    <row r="151" spans="1:34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</row>
    <row r="152" spans="1:34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</row>
    <row r="153" spans="1:34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</row>
    <row r="154" spans="1:3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</row>
    <row r="155" spans="1:34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</row>
    <row r="156" spans="1:34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</row>
    <row r="157" spans="1:34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</row>
    <row r="158" spans="1:34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</row>
    <row r="159" spans="1:34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</row>
    <row r="160" spans="1:34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</row>
    <row r="161" spans="1:34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</row>
    <row r="162" spans="1:34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</row>
    <row r="163" spans="1:34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</row>
    <row r="164" spans="1:3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</row>
    <row r="165" spans="1:34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</row>
    <row r="166" spans="1:34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</row>
    <row r="167" spans="1:34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</row>
    <row r="168" spans="1:34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</row>
    <row r="169" spans="1:34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</row>
    <row r="170" spans="1:34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</row>
    <row r="171" spans="1:34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</row>
    <row r="172" spans="1:34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</row>
    <row r="173" spans="1:34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</row>
    <row r="174" spans="1:3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</row>
    <row r="175" spans="1:34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</row>
    <row r="176" spans="1:34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</row>
    <row r="177" spans="1:34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</row>
    <row r="178" spans="1:34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</row>
    <row r="179" spans="1:34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</row>
    <row r="180" spans="1:34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</row>
    <row r="181" spans="1:34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</row>
    <row r="182" spans="1:34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</row>
    <row r="183" spans="1:34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</row>
    <row r="184" spans="1:3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</row>
    <row r="185" spans="1:34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</row>
    <row r="186" spans="1:34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</row>
    <row r="187" spans="1:34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</row>
    <row r="188" spans="1:34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</row>
    <row r="189" spans="1:34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</row>
    <row r="190" spans="1:34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</row>
    <row r="191" spans="1:34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</row>
    <row r="192" spans="1:34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</row>
    <row r="193" spans="1:34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</row>
    <row r="194" spans="1:3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</row>
    <row r="195" spans="1:34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</row>
    <row r="196" spans="1:34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</row>
    <row r="197" spans="1:34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</row>
    <row r="198" spans="1:34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</row>
    <row r="199" spans="1:34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</row>
    <row r="200" spans="1:34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</row>
    <row r="201" spans="1:34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</row>
    <row r="202" spans="1:34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</row>
    <row r="203" spans="1:34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</row>
    <row r="204" spans="1:3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</row>
    <row r="205" spans="1:34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</row>
    <row r="206" spans="1:34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</row>
    <row r="207" spans="1:34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</row>
    <row r="208" spans="1:34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</row>
    <row r="209" spans="1:34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</row>
    <row r="210" spans="1:34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</row>
    <row r="211" spans="1:34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</row>
    <row r="212" spans="1:34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</row>
    <row r="213" spans="1:34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</row>
    <row r="214" spans="1:3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</row>
    <row r="215" spans="1:34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</row>
    <row r="216" spans="1:34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</row>
    <row r="217" spans="1:34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</row>
    <row r="218" spans="1:34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</row>
    <row r="219" spans="1:34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</row>
    <row r="220" spans="1:34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</row>
    <row r="221" spans="1:34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</row>
    <row r="222" spans="1:34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</row>
    <row r="223" spans="1:34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</row>
    <row r="224" spans="1:3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</row>
    <row r="225" spans="1:34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</row>
    <row r="226" spans="1:34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</row>
    <row r="227" spans="1:34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</row>
    <row r="228" spans="1:34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</row>
    <row r="229" spans="1:34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</row>
    <row r="230" spans="1:34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</row>
    <row r="231" spans="1:34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</row>
    <row r="232" spans="1:34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</row>
    <row r="233" spans="1:34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</row>
    <row r="234" spans="1: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</row>
    <row r="235" spans="1:34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</row>
    <row r="236" spans="1:34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</row>
    <row r="237" spans="1:34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</row>
    <row r="238" spans="1:34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</row>
    <row r="239" spans="1:34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</row>
    <row r="240" spans="1:34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</row>
    <row r="241" spans="1:34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</row>
    <row r="242" spans="1:34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</row>
    <row r="243" spans="1:34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</row>
    <row r="244" spans="1:3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</row>
    <row r="245" spans="1:34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</row>
    <row r="246" spans="1:34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</row>
    <row r="247" spans="1:34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</row>
    <row r="248" spans="1:34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</row>
    <row r="249" spans="1:34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</row>
    <row r="250" spans="1:34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</row>
    <row r="251" spans="1:34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</row>
    <row r="252" spans="1:34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</row>
    <row r="253" spans="1:34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</row>
    <row r="254" spans="1:3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</row>
    <row r="255" spans="1:34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</row>
    <row r="256" spans="1:34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</row>
    <row r="257" spans="1:34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</row>
    <row r="258" spans="1:34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</row>
    <row r="259" spans="1:34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</row>
    <row r="260" spans="1:34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</row>
    <row r="261" spans="1:34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</row>
    <row r="262" spans="1:34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</row>
    <row r="263" spans="1:34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</row>
    <row r="264" spans="1:3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</row>
    <row r="265" spans="1:34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</row>
    <row r="266" spans="1:34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</row>
    <row r="267" spans="1:34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</row>
    <row r="268" spans="1:34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</row>
    <row r="269" spans="1:34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</row>
    <row r="270" spans="1:34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</row>
    <row r="271" spans="1:34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</row>
    <row r="272" spans="1:34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</row>
    <row r="273" spans="1:34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</row>
    <row r="274" spans="1:3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</row>
    <row r="275" spans="1:34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</row>
    <row r="276" spans="1:34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</row>
    <row r="277" spans="1:34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</row>
    <row r="278" spans="1:34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</row>
    <row r="279" spans="1:34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</row>
    <row r="280" spans="1:34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</row>
    <row r="281" spans="1:34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</row>
    <row r="282" spans="1:34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</row>
    <row r="283" spans="1:34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</row>
    <row r="284" spans="1:3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</row>
    <row r="285" spans="1:34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</row>
    <row r="286" spans="1:34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</row>
    <row r="287" spans="1:34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</row>
    <row r="288" spans="1:34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</row>
    <row r="289" spans="1:34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</row>
    <row r="290" spans="1:34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</row>
    <row r="291" spans="1:34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</row>
    <row r="292" spans="1:34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</row>
    <row r="293" spans="1:34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</row>
    <row r="294" spans="1:3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</row>
    <row r="295" spans="1:34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</row>
    <row r="296" spans="1:34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</row>
    <row r="297" spans="1:34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</row>
    <row r="298" spans="1:34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</row>
    <row r="299" spans="1:34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</row>
    <row r="300" spans="1:34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</row>
    <row r="301" spans="1:34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</row>
    <row r="302" spans="1:34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</row>
    <row r="303" spans="1:34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</row>
    <row r="304" spans="1:3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</row>
    <row r="305" spans="1:34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</row>
    <row r="306" spans="1:34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</row>
    <row r="307" spans="1:34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</row>
    <row r="308" spans="1:34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</row>
    <row r="309" spans="1:34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</row>
    <row r="310" spans="1:34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</row>
    <row r="311" spans="1:34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</row>
    <row r="312" spans="1:34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</row>
    <row r="313" spans="1:34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</row>
    <row r="314" spans="1:3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</row>
    <row r="315" spans="1:34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</row>
    <row r="316" spans="1:34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</row>
    <row r="317" spans="1:34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</row>
    <row r="318" spans="1:34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</row>
    <row r="319" spans="1:34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</row>
    <row r="320" spans="1:34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</row>
    <row r="321" spans="1:34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</row>
    <row r="322" spans="1:34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</row>
    <row r="323" spans="1:34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</row>
    <row r="324" spans="1:3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</row>
    <row r="325" spans="1:34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</row>
    <row r="326" spans="1:34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</row>
    <row r="327" spans="1:34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</row>
    <row r="328" spans="1:34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</row>
    <row r="329" spans="1:34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</row>
    <row r="330" spans="1:34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</row>
    <row r="331" spans="1:34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</row>
    <row r="332" spans="1:34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</row>
    <row r="333" spans="1:34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</row>
    <row r="334" spans="1: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</row>
    <row r="335" spans="1:34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</row>
    <row r="336" spans="1:34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</row>
    <row r="337" spans="1:34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</row>
    <row r="338" spans="1:34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</row>
    <row r="339" spans="1:34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</row>
    <row r="340" spans="1:34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</row>
    <row r="341" spans="1:34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</row>
    <row r="342" spans="1:34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</row>
    <row r="343" spans="1:34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</row>
    <row r="344" spans="1:3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</row>
    <row r="345" spans="1:34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</row>
    <row r="346" spans="1:34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</row>
    <row r="347" spans="1:34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</row>
    <row r="348" spans="1:34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</row>
    <row r="349" spans="1:34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</row>
    <row r="350" spans="1:34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</row>
    <row r="351" spans="1:34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</row>
    <row r="352" spans="1:34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</row>
    <row r="353" spans="1:34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</row>
    <row r="354" spans="1:3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</row>
    <row r="355" spans="1:34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</row>
    <row r="356" spans="1:34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</row>
    <row r="357" spans="1:34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</row>
    <row r="358" spans="1:34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</row>
    <row r="359" spans="1:34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</row>
    <row r="360" spans="1:34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</row>
    <row r="361" spans="1:34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</row>
    <row r="362" spans="1:34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</row>
    <row r="363" spans="1:34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</row>
    <row r="364" spans="1:3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</row>
    <row r="365" spans="1:34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</row>
    <row r="366" spans="1:34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</row>
    <row r="367" spans="1:34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</row>
    <row r="368" spans="1:34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</row>
    <row r="369" spans="1:34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</row>
    <row r="370" spans="1:34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</row>
    <row r="371" spans="1:34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</row>
    <row r="372" spans="1:34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</row>
    <row r="373" spans="1:34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</row>
    <row r="374" spans="1:3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</row>
    <row r="375" spans="1:34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</row>
    <row r="376" spans="1:34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</row>
    <row r="377" spans="1:34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</row>
    <row r="378" spans="1:34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</row>
    <row r="379" spans="1:34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</row>
    <row r="380" spans="1:34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</row>
    <row r="381" spans="1:34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</row>
    <row r="382" spans="1:34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</row>
    <row r="383" spans="1:34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</row>
    <row r="384" spans="1:3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</row>
    <row r="385" spans="1:34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</row>
    <row r="386" spans="1:34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</row>
    <row r="387" spans="1:34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</row>
    <row r="388" spans="1:34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</row>
    <row r="389" spans="1:34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</row>
    <row r="390" spans="1:34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</row>
    <row r="391" spans="1:34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</row>
    <row r="392" spans="1:34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</row>
    <row r="393" spans="1:34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</row>
    <row r="394" spans="1:3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</row>
    <row r="395" spans="1:34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</row>
    <row r="396" spans="1:34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</row>
    <row r="397" spans="1:34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</row>
    <row r="398" spans="1:34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</row>
    <row r="399" spans="1:34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</row>
    <row r="400" spans="1:34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</row>
    <row r="401" spans="1:34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</row>
    <row r="402" spans="1:34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</row>
    <row r="403" spans="1:34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</row>
    <row r="404" spans="1:3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</row>
    <row r="405" spans="1:34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</row>
    <row r="406" spans="1:34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</row>
    <row r="407" spans="1:34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</row>
    <row r="408" spans="1:34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</row>
    <row r="409" spans="1:34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</row>
    <row r="410" spans="1:34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</row>
    <row r="411" spans="1:34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</row>
    <row r="412" spans="1:34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</row>
    <row r="413" spans="1:34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</row>
    <row r="414" spans="1:3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</row>
    <row r="415" spans="1:34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</row>
    <row r="416" spans="1:34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</row>
    <row r="417" spans="1:34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</row>
    <row r="418" spans="1:34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</row>
    <row r="419" spans="1:34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</row>
    <row r="420" spans="1:34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</row>
    <row r="421" spans="1:34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</row>
    <row r="422" spans="1:34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</row>
    <row r="423" spans="1:34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</row>
    <row r="424" spans="1:3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</row>
    <row r="425" spans="1:34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</row>
    <row r="426" spans="1:34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</row>
    <row r="427" spans="1:34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</row>
    <row r="428" spans="1:34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</row>
    <row r="429" spans="1:34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</row>
    <row r="430" spans="1:34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</row>
    <row r="431" spans="1:34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</row>
    <row r="432" spans="1:34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</row>
    <row r="433" spans="1:34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</row>
    <row r="434" spans="1: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</row>
    <row r="435" spans="1:34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</row>
    <row r="436" spans="1:34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</row>
    <row r="437" spans="1:34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</row>
    <row r="438" spans="1:34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</row>
    <row r="439" spans="1:34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</row>
    <row r="440" spans="1:34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</row>
    <row r="441" spans="1:34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</row>
    <row r="442" spans="1:34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</row>
    <row r="443" spans="1:34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</row>
    <row r="444" spans="1:3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</row>
    <row r="445" spans="1:34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</row>
    <row r="446" spans="1:34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</row>
    <row r="447" spans="1:34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</row>
    <row r="448" spans="1:34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</row>
    <row r="449" spans="1:34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</row>
    <row r="450" spans="1:34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</row>
    <row r="451" spans="1:34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</row>
    <row r="452" spans="1:34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</row>
    <row r="453" spans="1:34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</row>
    <row r="454" spans="1:3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</row>
    <row r="455" spans="1:34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</row>
    <row r="456" spans="1:34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</row>
    <row r="457" spans="1:34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</row>
    <row r="458" spans="1:34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</row>
    <row r="459" spans="1:34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</row>
    <row r="460" spans="1:34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</row>
    <row r="461" spans="1:34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</row>
    <row r="462" spans="1:34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</row>
    <row r="463" spans="1:34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</row>
    <row r="464" spans="1:3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</row>
    <row r="465" spans="1:34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</row>
    <row r="466" spans="1:34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</row>
    <row r="467" spans="1:34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</row>
    <row r="468" spans="1:34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</row>
    <row r="469" spans="1:34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</row>
    <row r="470" spans="1:34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</row>
    <row r="471" spans="1:34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</row>
    <row r="472" spans="1:34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</row>
    <row r="473" spans="1:34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</row>
    <row r="474" spans="1:3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</row>
    <row r="475" spans="1:34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</row>
    <row r="476" spans="1:34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</row>
    <row r="477" spans="1:34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</row>
    <row r="478" spans="1:34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</row>
    <row r="479" spans="1:34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</row>
    <row r="480" spans="1:34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</row>
    <row r="481" spans="1:34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</row>
    <row r="482" spans="1:34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</row>
    <row r="483" spans="1:34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</row>
    <row r="484" spans="1:3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</row>
    <row r="485" spans="1:34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</row>
    <row r="486" spans="1:34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</row>
    <row r="487" spans="1:34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</row>
    <row r="488" spans="1:34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</row>
    <row r="489" spans="1:34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</row>
    <row r="490" spans="1:34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</row>
    <row r="491" spans="1:34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</row>
    <row r="492" spans="1:34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</row>
    <row r="493" spans="1:34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</row>
    <row r="494" spans="1:3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</row>
    <row r="495" spans="1:34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</row>
    <row r="496" spans="1:34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</row>
    <row r="497" spans="1:34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</row>
    <row r="498" spans="1:34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</row>
    <row r="499" spans="1:34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</row>
    <row r="500" spans="1:34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</row>
    <row r="501" spans="1:34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</row>
    <row r="502" spans="1:34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</row>
    <row r="503" spans="1:34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</row>
    <row r="504" spans="1:3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</row>
    <row r="505" spans="1:34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</row>
    <row r="506" spans="1:34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</row>
    <row r="507" spans="1:34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</row>
    <row r="508" spans="1:34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</row>
    <row r="509" spans="1:34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</row>
    <row r="510" spans="1:34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</row>
    <row r="511" spans="1:34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</row>
    <row r="512" spans="1:34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</row>
    <row r="513" spans="1:34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</row>
    <row r="514" spans="1:3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</row>
    <row r="515" spans="1:34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</row>
    <row r="516" spans="1:34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</row>
    <row r="517" spans="1:34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</row>
    <row r="518" spans="1:34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</row>
    <row r="519" spans="1:34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</row>
    <row r="520" spans="1:34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</row>
    <row r="521" spans="1:34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</row>
    <row r="522" spans="1:34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</row>
    <row r="523" spans="1:34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</row>
    <row r="524" spans="1:3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</row>
    <row r="525" spans="1:34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</row>
    <row r="526" spans="1:34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</row>
    <row r="527" spans="1:34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</row>
    <row r="528" spans="1:34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</row>
    <row r="529" spans="1:34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</row>
    <row r="530" spans="1:34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</row>
    <row r="531" spans="1:34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</row>
    <row r="532" spans="1:34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</row>
    <row r="533" spans="1:34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</row>
    <row r="534" spans="1: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</row>
    <row r="535" spans="1:34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</row>
    <row r="536" spans="1:34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</row>
    <row r="537" spans="1:34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</row>
    <row r="538" spans="1:34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</row>
    <row r="539" spans="1:34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</row>
    <row r="540" spans="1:34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</row>
    <row r="541" spans="1:34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</row>
    <row r="542" spans="1:34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</row>
    <row r="543" spans="1:34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</row>
    <row r="544" spans="1:3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</row>
    <row r="545" spans="1:34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</row>
    <row r="546" spans="1:34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</row>
    <row r="547" spans="1:34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</row>
    <row r="548" spans="1:34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</row>
    <row r="549" spans="1:34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</row>
    <row r="550" spans="1:34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</row>
    <row r="551" spans="1:34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</row>
    <row r="552" spans="1:34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</row>
    <row r="553" spans="1:34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</row>
    <row r="554" spans="1:3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</row>
    <row r="555" spans="1:34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</row>
    <row r="556" spans="1:34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</row>
    <row r="557" spans="1:34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</row>
    <row r="558" spans="1:34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</row>
    <row r="559" spans="1:34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</row>
    <row r="560" spans="1:34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</row>
    <row r="561" spans="1:34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</row>
    <row r="562" spans="1:34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</row>
    <row r="563" spans="1:34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</row>
    <row r="564" spans="1:3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</row>
    <row r="565" spans="1:34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</row>
    <row r="566" spans="1:34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</row>
    <row r="567" spans="1:34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</row>
    <row r="568" spans="1:34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</row>
    <row r="569" spans="1:34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</row>
    <row r="570" spans="1:34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</row>
    <row r="571" spans="1:34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</row>
    <row r="572" spans="1:34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</row>
    <row r="573" spans="1:34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</row>
    <row r="574" spans="1:3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</row>
    <row r="575" spans="1:34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</row>
    <row r="576" spans="1:34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</row>
    <row r="577" spans="1:34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</row>
    <row r="578" spans="1:34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</row>
    <row r="579" spans="1:34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</row>
    <row r="580" spans="1:34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</row>
    <row r="581" spans="1:34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</row>
    <row r="582" spans="1:34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</row>
    <row r="583" spans="1:34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</row>
    <row r="584" spans="1:3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</row>
    <row r="585" spans="1:34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</row>
    <row r="586" spans="1:34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</row>
    <row r="587" spans="1:34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</row>
    <row r="588" spans="1:34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</row>
    <row r="589" spans="1:34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</row>
    <row r="590" spans="1:34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</row>
    <row r="591" spans="1:34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</row>
    <row r="592" spans="1:34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</row>
    <row r="593" spans="1:34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</row>
    <row r="594" spans="1:3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</row>
    <row r="595" spans="1:34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</row>
    <row r="596" spans="1:34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</row>
    <row r="597" spans="1:34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</row>
    <row r="598" spans="1:34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</row>
    <row r="599" spans="1:34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</row>
    <row r="600" spans="1:34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</row>
    <row r="601" spans="1:34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</row>
    <row r="602" spans="1:34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</row>
    <row r="603" spans="1:34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</row>
    <row r="604" spans="1:3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</row>
    <row r="605" spans="1:34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</row>
    <row r="606" spans="1:34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</row>
    <row r="607" spans="1:34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</row>
    <row r="608" spans="1:34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</row>
    <row r="609" spans="1:34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</row>
    <row r="610" spans="1:34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</row>
    <row r="611" spans="1:34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</row>
    <row r="612" spans="1:34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</row>
    <row r="613" spans="1:34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</row>
    <row r="614" spans="1:3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</row>
    <row r="615" spans="1:34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</row>
    <row r="616" spans="1:34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</row>
    <row r="617" spans="1:34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</row>
    <row r="618" spans="1:34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</row>
    <row r="619" spans="1:34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</row>
    <row r="620" spans="1:34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</row>
    <row r="621" spans="1:34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</row>
    <row r="622" spans="1:34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</row>
    <row r="623" spans="1:34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</row>
    <row r="624" spans="1:3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</row>
    <row r="625" spans="1:34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</row>
    <row r="626" spans="1:34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</row>
    <row r="627" spans="1:34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</row>
    <row r="628" spans="1:34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</row>
    <row r="629" spans="1:34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</row>
    <row r="630" spans="1:34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</row>
    <row r="631" spans="1:34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</row>
    <row r="632" spans="1:34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</row>
    <row r="633" spans="1:34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</row>
    <row r="634" spans="1: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</row>
    <row r="635" spans="1:34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</row>
    <row r="636" spans="1:34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</row>
    <row r="637" spans="1:34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</row>
    <row r="638" spans="1:34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</row>
    <row r="639" spans="1:34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</row>
    <row r="640" spans="1:34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</row>
    <row r="641" spans="1:34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</row>
    <row r="642" spans="1:34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</row>
    <row r="643" spans="1:34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</row>
    <row r="644" spans="1:3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</row>
    <row r="645" spans="1:34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</row>
    <row r="646" spans="1:34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</row>
    <row r="647" spans="1:34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</row>
    <row r="648" spans="1:34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</row>
    <row r="649" spans="1:34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</row>
    <row r="650" spans="1:34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</row>
    <row r="651" spans="1:34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</row>
    <row r="652" spans="1:34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</row>
    <row r="653" spans="1:34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</row>
    <row r="654" spans="1:3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</row>
    <row r="655" spans="1:34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</row>
    <row r="656" spans="1:34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</row>
    <row r="657" spans="1:34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</row>
    <row r="658" spans="1:34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</row>
    <row r="659" spans="1:34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</row>
    <row r="660" spans="1:34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</row>
    <row r="661" spans="1:34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</row>
    <row r="662" spans="1:34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</row>
    <row r="663" spans="1:34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</row>
    <row r="664" spans="1:3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</row>
    <row r="665" spans="1:34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</row>
    <row r="666" spans="1:34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</row>
    <row r="667" spans="1:34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</row>
    <row r="668" spans="1:34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</row>
    <row r="669" spans="1:34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</row>
    <row r="670" spans="1:34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</row>
    <row r="671" spans="1:34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</row>
    <row r="672" spans="1:34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</row>
    <row r="673" spans="1:34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</row>
    <row r="674" spans="1:3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</row>
    <row r="675" spans="1:34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</row>
    <row r="676" spans="1:34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</row>
    <row r="677" spans="1:34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</row>
    <row r="678" spans="1:34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</row>
    <row r="679" spans="1:34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</row>
    <row r="680" spans="1:34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</row>
    <row r="681" spans="1:34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</row>
    <row r="682" spans="1:34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</row>
    <row r="683" spans="1:34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</row>
    <row r="684" spans="1:3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</row>
    <row r="685" spans="1:34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</row>
    <row r="686" spans="1:34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</row>
    <row r="687" spans="1:34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</row>
    <row r="688" spans="1:34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</row>
    <row r="689" spans="1:34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</row>
    <row r="690" spans="1:34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</row>
    <row r="691" spans="1:34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</row>
    <row r="692" spans="1:34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</row>
    <row r="693" spans="1:34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</row>
    <row r="694" spans="1:3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</row>
    <row r="695" spans="1:34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</row>
    <row r="696" spans="1:34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</row>
    <row r="697" spans="1:34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</row>
    <row r="698" spans="1:34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</row>
    <row r="699" spans="1:34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</row>
    <row r="700" spans="1:34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</row>
    <row r="701" spans="1:34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</row>
    <row r="702" spans="1:34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</row>
    <row r="703" spans="1:34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</row>
    <row r="704" spans="1:3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</row>
    <row r="705" spans="1:34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</row>
    <row r="706" spans="1:34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</row>
    <row r="707" spans="1:34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</row>
    <row r="708" spans="1:34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</row>
    <row r="709" spans="1:34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</row>
    <row r="710" spans="1:34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</row>
    <row r="711" spans="1:34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</row>
    <row r="712" spans="1:34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</row>
    <row r="713" spans="1:34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</row>
    <row r="714" spans="1:3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</row>
    <row r="715" spans="1:34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</row>
    <row r="716" spans="1:34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</row>
    <row r="717" spans="1:34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</row>
    <row r="718" spans="1:34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</row>
    <row r="719" spans="1:34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</row>
    <row r="720" spans="1:34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</row>
    <row r="721" spans="1:34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</row>
    <row r="722" spans="1:34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</row>
    <row r="723" spans="1:34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</row>
    <row r="724" spans="1:3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</row>
    <row r="725" spans="1:34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</row>
    <row r="726" spans="1:34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</row>
    <row r="727" spans="1:34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</row>
    <row r="728" spans="1:34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</row>
    <row r="729" spans="1:34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</row>
    <row r="730" spans="1:34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</row>
    <row r="731" spans="1:34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</row>
    <row r="732" spans="1:34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</row>
    <row r="733" spans="1:34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</row>
    <row r="734" spans="1: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</row>
    <row r="735" spans="1:34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</row>
    <row r="736" spans="1:34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</row>
    <row r="737" spans="1:34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</row>
    <row r="738" spans="1:34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</row>
    <row r="739" spans="1:34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</row>
    <row r="740" spans="1:34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</row>
    <row r="741" spans="1:34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</row>
    <row r="742" spans="1:34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</row>
    <row r="743" spans="1:34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</row>
    <row r="744" spans="1:3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</row>
    <row r="745" spans="1:34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</row>
    <row r="746" spans="1:34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</row>
    <row r="747" spans="1:34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</row>
    <row r="748" spans="1:34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</row>
    <row r="749" spans="1:34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</row>
    <row r="750" spans="1:34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</row>
    <row r="751" spans="1:34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</row>
    <row r="752" spans="1:34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</row>
    <row r="753" spans="1:34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</row>
    <row r="754" spans="1:3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</row>
    <row r="755" spans="1:34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</row>
    <row r="756" spans="1:34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</row>
    <row r="757" spans="1:34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</row>
    <row r="758" spans="1:34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</row>
    <row r="759" spans="1:34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</row>
    <row r="760" spans="1:34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</row>
    <row r="761" spans="1:34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</row>
    <row r="762" spans="1:34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</row>
    <row r="763" spans="1:34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</row>
    <row r="764" spans="1:3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</row>
    <row r="765" spans="1:34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</row>
    <row r="766" spans="1:34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</row>
    <row r="767" spans="1:34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</row>
    <row r="768" spans="1:34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</row>
    <row r="769" spans="1:34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</row>
    <row r="770" spans="1:34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</row>
    <row r="771" spans="1:34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</row>
    <row r="772" spans="1:34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</row>
    <row r="773" spans="1:34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</row>
    <row r="774" spans="1:3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</row>
    <row r="775" spans="1:34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</row>
    <row r="776" spans="1:34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</row>
    <row r="777" spans="1:34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</row>
    <row r="778" spans="1:34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</row>
    <row r="779" spans="1:34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</row>
    <row r="780" spans="1:34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</row>
    <row r="781" spans="1:34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</row>
    <row r="782" spans="1:34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</row>
    <row r="783" spans="1:34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</row>
    <row r="784" spans="1:3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</row>
    <row r="785" spans="1:34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</row>
    <row r="786" spans="1:34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</row>
    <row r="787" spans="1:34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</row>
    <row r="788" spans="1:34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</row>
    <row r="789" spans="1:34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</row>
    <row r="790" spans="1:34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</row>
    <row r="791" spans="1:34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</row>
    <row r="792" spans="1:34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</row>
    <row r="793" spans="1:34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</row>
    <row r="794" spans="1:3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</row>
    <row r="795" spans="1:34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</row>
    <row r="796" spans="1:34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</row>
    <row r="797" spans="1:34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</row>
    <row r="798" spans="1:34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</row>
    <row r="799" spans="1:34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</row>
    <row r="800" spans="1:34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</row>
    <row r="801" spans="1:34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</row>
    <row r="802" spans="1:34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</row>
    <row r="803" spans="1:34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</row>
    <row r="804" spans="1:3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</row>
    <row r="805" spans="1:34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</row>
    <row r="806" spans="1:34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</row>
    <row r="807" spans="1:34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</row>
    <row r="808" spans="1:34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</row>
    <row r="809" spans="1:34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</row>
    <row r="810" spans="1:34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</row>
    <row r="811" spans="1:34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</row>
    <row r="812" spans="1:34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</row>
    <row r="813" spans="1:34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</row>
    <row r="814" spans="1:3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</row>
    <row r="815" spans="1:34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</row>
    <row r="816" spans="1:34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</row>
    <row r="817" spans="1:34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</row>
    <row r="818" spans="1:34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</row>
    <row r="819" spans="1:34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</row>
    <row r="820" spans="1:34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</row>
    <row r="821" spans="1:34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</row>
    <row r="822" spans="1:34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</row>
    <row r="823" spans="1:34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</row>
    <row r="824" spans="1:3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</row>
    <row r="825" spans="1:34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</row>
    <row r="826" spans="1:34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</row>
    <row r="827" spans="1:34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</row>
    <row r="828" spans="1:34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</row>
    <row r="829" spans="1:34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</row>
    <row r="830" spans="1:34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</row>
    <row r="831" spans="1:34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</row>
    <row r="832" spans="1:34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</row>
    <row r="833" spans="1:34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</row>
    <row r="834" spans="1: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</row>
    <row r="835" spans="1:34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</row>
    <row r="836" spans="1:34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</row>
    <row r="837" spans="1:34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</row>
    <row r="838" spans="1:34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</row>
    <row r="839" spans="1:34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</row>
    <row r="840" spans="1:34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</row>
    <row r="841" spans="1:34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</row>
    <row r="842" spans="1:34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</row>
    <row r="843" spans="1:34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</row>
    <row r="844" spans="1:3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</row>
    <row r="845" spans="1:34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</row>
    <row r="846" spans="1:34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</row>
    <row r="847" spans="1:34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</row>
    <row r="848" spans="1:34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</row>
    <row r="849" spans="1:34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</row>
    <row r="850" spans="1:34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</row>
    <row r="851" spans="1:34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</row>
    <row r="852" spans="1:34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</row>
    <row r="853" spans="1:34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</row>
    <row r="854" spans="1:3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</row>
    <row r="855" spans="1:34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</row>
    <row r="856" spans="1:34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</row>
    <row r="857" spans="1:34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</row>
    <row r="858" spans="1:34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</row>
    <row r="859" spans="1:34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</row>
    <row r="860" spans="1:34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</row>
    <row r="861" spans="1:34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</row>
    <row r="862" spans="1:34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</row>
    <row r="863" spans="1:34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</row>
    <row r="864" spans="1:3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</row>
    <row r="865" spans="1:34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</row>
    <row r="866" spans="1:34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</row>
    <row r="867" spans="1:34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</row>
    <row r="868" spans="1:34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</row>
    <row r="869" spans="1:34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</row>
    <row r="870" spans="1:34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</row>
    <row r="871" spans="1:34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</row>
    <row r="872" spans="1:34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</row>
    <row r="873" spans="1:34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</row>
    <row r="874" spans="1:3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</row>
    <row r="875" spans="1:34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</row>
    <row r="876" spans="1:34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</row>
    <row r="877" spans="1:34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</row>
    <row r="878" spans="1:34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</row>
    <row r="879" spans="1:34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</row>
    <row r="880" spans="1:34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</row>
    <row r="881" spans="1:34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</row>
    <row r="882" spans="1:34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</row>
    <row r="883" spans="1:34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</row>
    <row r="884" spans="1:3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</row>
    <row r="885" spans="1:34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</row>
    <row r="886" spans="1:34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</row>
    <row r="887" spans="1:34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</row>
    <row r="888" spans="1:34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</row>
    <row r="889" spans="1:34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</row>
    <row r="890" spans="1:34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</row>
    <row r="891" spans="1:34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</row>
    <row r="892" spans="1:34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</row>
    <row r="893" spans="1:34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</row>
    <row r="894" spans="1:3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</row>
    <row r="895" spans="1:34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</row>
    <row r="896" spans="1:34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</row>
    <row r="897" spans="1:34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</row>
    <row r="898" spans="1:34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</row>
    <row r="899" spans="1:34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</row>
    <row r="900" spans="1:34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</row>
    <row r="901" spans="1:34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</row>
    <row r="902" spans="1:34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</row>
    <row r="903" spans="1:34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</row>
    <row r="904" spans="1:3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</row>
    <row r="905" spans="1:34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</row>
    <row r="906" spans="1:34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</row>
    <row r="907" spans="1:34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</row>
    <row r="908" spans="1:34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</row>
    <row r="909" spans="1:34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</row>
    <row r="910" spans="1:34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</row>
    <row r="911" spans="1:34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</row>
    <row r="912" spans="1:34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</row>
    <row r="913" spans="1:34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</row>
    <row r="914" spans="1:3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</row>
    <row r="915" spans="1:34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</row>
    <row r="916" spans="1:34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</row>
    <row r="917" spans="1:34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</row>
    <row r="918" spans="1:34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</row>
    <row r="919" spans="1:34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</row>
    <row r="920" spans="1:34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</row>
    <row r="921" spans="1:34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</row>
    <row r="922" spans="1:34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</row>
    <row r="923" spans="1:34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</row>
    <row r="924" spans="1:3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</row>
    <row r="925" spans="1:34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</row>
    <row r="926" spans="1:34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</row>
    <row r="927" spans="1:34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</row>
    <row r="928" spans="1:34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</row>
    <row r="929" spans="1:34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</row>
    <row r="930" spans="1:34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</row>
    <row r="931" spans="1:34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</row>
    <row r="932" spans="1:34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</row>
    <row r="933" spans="1:34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</row>
    <row r="934" spans="1: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</row>
    <row r="935" spans="1:34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</row>
    <row r="936" spans="1:34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</row>
    <row r="937" spans="1:34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</row>
    <row r="938" spans="1:34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</row>
    <row r="939" spans="1:34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</row>
    <row r="940" spans="1:34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</row>
    <row r="941" spans="1:34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</row>
    <row r="942" spans="1:34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</row>
    <row r="943" spans="1:34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</row>
    <row r="944" spans="1:3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</row>
    <row r="945" spans="1:34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</row>
    <row r="946" spans="1:34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</row>
    <row r="947" spans="1:34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</row>
    <row r="948" spans="1:34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</row>
    <row r="949" spans="1:34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</row>
    <row r="950" spans="1:34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</row>
    <row r="951" spans="1:34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</row>
    <row r="952" spans="1:34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</row>
    <row r="953" spans="1:34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</row>
    <row r="954" spans="1:3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</row>
    <row r="955" spans="1:34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</row>
    <row r="956" spans="1:34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</row>
    <row r="957" spans="1:34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</row>
    <row r="958" spans="1:34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</row>
    <row r="959" spans="1:34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</row>
    <row r="960" spans="1:34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</row>
    <row r="961" spans="1:34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</row>
    <row r="962" spans="1:34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</row>
    <row r="963" spans="1:34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</row>
    <row r="964" spans="1:3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</row>
    <row r="965" spans="1:34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</row>
    <row r="966" spans="1:34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</row>
    <row r="967" spans="1:34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</row>
    <row r="968" spans="1:34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</row>
    <row r="969" spans="1:34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</row>
    <row r="970" spans="1:34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</row>
    <row r="971" spans="1:34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</row>
    <row r="972" spans="1:34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</row>
    <row r="973" spans="1:34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</row>
    <row r="974" spans="1:3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</row>
    <row r="975" spans="1:34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</row>
    <row r="976" spans="1:34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</row>
    <row r="977" spans="1:34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</row>
    <row r="978" spans="1:34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</row>
    <row r="979" spans="1:34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</row>
    <row r="980" spans="1:34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</row>
    <row r="981" spans="1:34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</row>
    <row r="982" spans="1:34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</row>
    <row r="983" spans="1:34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</row>
    <row r="984" spans="1:3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</row>
    <row r="985" spans="1:34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</row>
    <row r="986" spans="1:34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</row>
    <row r="987" spans="1:34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</row>
    <row r="988" spans="1:34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</row>
    <row r="989" spans="1:34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</row>
    <row r="990" spans="1:34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</row>
    <row r="991" spans="1:34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</row>
    <row r="992" spans="1:34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</row>
    <row r="993" spans="1:34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</row>
    <row r="994" spans="1:3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</row>
    <row r="995" spans="1:34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</row>
    <row r="996" spans="1:34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</row>
    <row r="997" spans="1:34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</row>
    <row r="998" spans="1:34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</row>
    <row r="999" spans="1:34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</row>
    <row r="1000" spans="1:34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</row>
  </sheetData>
  <mergeCells count="186">
    <mergeCell ref="B43:D43"/>
    <mergeCell ref="J43:L43"/>
    <mergeCell ref="N43:O43"/>
    <mergeCell ref="W43:X43"/>
    <mergeCell ref="AF43:AG43"/>
    <mergeCell ref="AE2:AF6"/>
    <mergeCell ref="B41:D41"/>
    <mergeCell ref="J41:L41"/>
    <mergeCell ref="N41:O41"/>
    <mergeCell ref="W41:X41"/>
    <mergeCell ref="AF41:AG41"/>
    <mergeCell ref="B42:D42"/>
    <mergeCell ref="J42:L42"/>
    <mergeCell ref="N42:O42"/>
    <mergeCell ref="W42:X42"/>
    <mergeCell ref="AF42:AG42"/>
    <mergeCell ref="B39:D39"/>
    <mergeCell ref="J39:L39"/>
    <mergeCell ref="N39:O39"/>
    <mergeCell ref="W39:X39"/>
    <mergeCell ref="AF39:AG39"/>
    <mergeCell ref="B40:D40"/>
    <mergeCell ref="J40:L40"/>
    <mergeCell ref="N40:O40"/>
    <mergeCell ref="W40:X40"/>
    <mergeCell ref="AF40:AG40"/>
    <mergeCell ref="B37:D37"/>
    <mergeCell ref="J37:L37"/>
    <mergeCell ref="N37:O37"/>
    <mergeCell ref="W37:X37"/>
    <mergeCell ref="AF37:AG37"/>
    <mergeCell ref="B38:D38"/>
    <mergeCell ref="J38:L38"/>
    <mergeCell ref="N38:O38"/>
    <mergeCell ref="W38:X38"/>
    <mergeCell ref="AF38:AG38"/>
    <mergeCell ref="B35:D35"/>
    <mergeCell ref="J35:L35"/>
    <mergeCell ref="N35:O35"/>
    <mergeCell ref="W35:X35"/>
    <mergeCell ref="AF35:AG35"/>
    <mergeCell ref="B36:D36"/>
    <mergeCell ref="J36:L36"/>
    <mergeCell ref="N36:O36"/>
    <mergeCell ref="W36:X36"/>
    <mergeCell ref="AF36:AG36"/>
    <mergeCell ref="B33:D33"/>
    <mergeCell ref="J33:L33"/>
    <mergeCell ref="N33:O33"/>
    <mergeCell ref="W33:X33"/>
    <mergeCell ref="AF33:AG33"/>
    <mergeCell ref="B34:D34"/>
    <mergeCell ref="J34:L34"/>
    <mergeCell ref="N34:O34"/>
    <mergeCell ref="W34:X34"/>
    <mergeCell ref="AF34:AG34"/>
    <mergeCell ref="B31:D31"/>
    <mergeCell ref="J31:L31"/>
    <mergeCell ref="N31:O31"/>
    <mergeCell ref="W31:X31"/>
    <mergeCell ref="AF31:AG31"/>
    <mergeCell ref="B32:D32"/>
    <mergeCell ref="J32:L32"/>
    <mergeCell ref="N32:O32"/>
    <mergeCell ref="W32:X32"/>
    <mergeCell ref="AF32:AG32"/>
    <mergeCell ref="B28:D28"/>
    <mergeCell ref="J28:L28"/>
    <mergeCell ref="N28:O28"/>
    <mergeCell ref="W28:X28"/>
    <mergeCell ref="AF28:AG28"/>
    <mergeCell ref="A30:L30"/>
    <mergeCell ref="M30:U30"/>
    <mergeCell ref="V30:AD30"/>
    <mergeCell ref="AE30:AM30"/>
    <mergeCell ref="B26:D26"/>
    <mergeCell ref="J26:L26"/>
    <mergeCell ref="N26:O26"/>
    <mergeCell ref="W26:X26"/>
    <mergeCell ref="AF26:AG26"/>
    <mergeCell ref="B27:D27"/>
    <mergeCell ref="J27:L27"/>
    <mergeCell ref="N27:O27"/>
    <mergeCell ref="W27:X27"/>
    <mergeCell ref="AF27:AG27"/>
    <mergeCell ref="B24:D24"/>
    <mergeCell ref="J24:L24"/>
    <mergeCell ref="N24:O24"/>
    <mergeCell ref="W24:X24"/>
    <mergeCell ref="AF24:AG24"/>
    <mergeCell ref="B25:D25"/>
    <mergeCell ref="J25:L25"/>
    <mergeCell ref="N25:O25"/>
    <mergeCell ref="W25:X25"/>
    <mergeCell ref="AF25:AG25"/>
    <mergeCell ref="B22:D22"/>
    <mergeCell ref="J22:L22"/>
    <mergeCell ref="N22:O22"/>
    <mergeCell ref="W22:X22"/>
    <mergeCell ref="AF22:AG22"/>
    <mergeCell ref="B23:D23"/>
    <mergeCell ref="J23:L23"/>
    <mergeCell ref="N23:O23"/>
    <mergeCell ref="W23:X23"/>
    <mergeCell ref="AF23:AG23"/>
    <mergeCell ref="B20:D20"/>
    <mergeCell ref="J20:L20"/>
    <mergeCell ref="N20:O20"/>
    <mergeCell ref="W20:X20"/>
    <mergeCell ref="AF20:AG20"/>
    <mergeCell ref="B21:D21"/>
    <mergeCell ref="J21:L21"/>
    <mergeCell ref="N21:O21"/>
    <mergeCell ref="W21:X21"/>
    <mergeCell ref="AF21:AG21"/>
    <mergeCell ref="A18:L18"/>
    <mergeCell ref="M18:U18"/>
    <mergeCell ref="V18:AD18"/>
    <mergeCell ref="AE18:AM18"/>
    <mergeCell ref="B19:D19"/>
    <mergeCell ref="J19:L19"/>
    <mergeCell ref="N19:O19"/>
    <mergeCell ref="W19:X19"/>
    <mergeCell ref="AF19:AG19"/>
    <mergeCell ref="B17:D17"/>
    <mergeCell ref="J17:L17"/>
    <mergeCell ref="N17:O17"/>
    <mergeCell ref="W17:X17"/>
    <mergeCell ref="AF17:AG17"/>
    <mergeCell ref="AN17:AP17"/>
    <mergeCell ref="N15:O15"/>
    <mergeCell ref="W15:X15"/>
    <mergeCell ref="AF15:AG15"/>
    <mergeCell ref="AN15:AP15"/>
    <mergeCell ref="B16:D16"/>
    <mergeCell ref="J16:L16"/>
    <mergeCell ref="N16:O16"/>
    <mergeCell ref="W16:X16"/>
    <mergeCell ref="AF16:AG16"/>
    <mergeCell ref="AN16:AP16"/>
    <mergeCell ref="A12:F12"/>
    <mergeCell ref="G12:L12"/>
    <mergeCell ref="A13:F13"/>
    <mergeCell ref="G13:L13"/>
    <mergeCell ref="B15:D15"/>
    <mergeCell ref="J15:L15"/>
    <mergeCell ref="AE10:AM11"/>
    <mergeCell ref="A11:F11"/>
    <mergeCell ref="G11:H11"/>
    <mergeCell ref="I11:L11"/>
    <mergeCell ref="M11:R11"/>
    <mergeCell ref="S11:T11"/>
    <mergeCell ref="A10:F10"/>
    <mergeCell ref="G10:H10"/>
    <mergeCell ref="I10:L10"/>
    <mergeCell ref="M10:R10"/>
    <mergeCell ref="S10:T10"/>
    <mergeCell ref="V10:AD10"/>
    <mergeCell ref="A8:H8"/>
    <mergeCell ref="I8:L8"/>
    <mergeCell ref="V8:AD8"/>
    <mergeCell ref="AE8:AM9"/>
    <mergeCell ref="A9:H9"/>
    <mergeCell ref="I9:L9"/>
    <mergeCell ref="X4:AC4"/>
    <mergeCell ref="I5:J5"/>
    <mergeCell ref="A7:L7"/>
    <mergeCell ref="M7:U7"/>
    <mergeCell ref="V7:AD7"/>
    <mergeCell ref="AE7:AM7"/>
    <mergeCell ref="X2:AC2"/>
    <mergeCell ref="A3:B3"/>
    <mergeCell ref="C3:J3"/>
    <mergeCell ref="K3:L3"/>
    <mergeCell ref="O3:T3"/>
    <mergeCell ref="X3:AC3"/>
    <mergeCell ref="M1:N6"/>
    <mergeCell ref="A2:B2"/>
    <mergeCell ref="C2:I2"/>
    <mergeCell ref="K2:L2"/>
    <mergeCell ref="O2:T2"/>
    <mergeCell ref="V2:W6"/>
    <mergeCell ref="A4:B4"/>
    <mergeCell ref="C4:J4"/>
    <mergeCell ref="K4:L4"/>
    <mergeCell ref="O4:T4"/>
  </mergeCells>
  <pageMargins left="0.7" right="0.7" top="0.75" bottom="0.75" header="0.3" footer="0.3"/>
  <pageSetup orientation="landscape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>
      <selection activeCell="N15" sqref="N15"/>
    </sheetView>
  </sheetViews>
  <sheetFormatPr defaultColWidth="14.44140625" defaultRowHeight="15" customHeight="1"/>
  <cols>
    <col min="1" max="2" width="6.6640625" customWidth="1"/>
    <col min="3" max="3" width="26.6640625" customWidth="1"/>
    <col min="4" max="6" width="14.6640625" customWidth="1"/>
    <col min="7" max="7" width="2.6640625" customWidth="1"/>
    <col min="8" max="9" width="6.6640625" customWidth="1"/>
    <col min="10" max="10" width="9.33203125" customWidth="1"/>
    <col min="11" max="26" width="8" customWidth="1"/>
  </cols>
  <sheetData>
    <row r="1" spans="1:26" ht="6" customHeight="1">
      <c r="A1" s="1"/>
      <c r="B1" s="1"/>
      <c r="C1" s="1"/>
      <c r="D1" s="1"/>
      <c r="E1" s="1"/>
      <c r="F1" s="1"/>
      <c r="G1" s="1"/>
      <c r="H1" s="352">
        <f>AssessmentYear</f>
        <v>2026</v>
      </c>
      <c r="I1" s="325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" customHeight="1">
      <c r="A2" s="349"/>
      <c r="B2" s="325"/>
      <c r="C2" s="353" t="s">
        <v>0</v>
      </c>
      <c r="D2" s="325"/>
      <c r="E2" s="325"/>
      <c r="F2" s="325"/>
      <c r="G2" s="325"/>
      <c r="H2" s="325"/>
      <c r="I2" s="325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3.5" customHeight="1">
      <c r="A3" s="354"/>
      <c r="B3" s="325"/>
      <c r="C3" s="344" t="s">
        <v>1</v>
      </c>
      <c r="D3" s="325"/>
      <c r="E3" s="325"/>
      <c r="F3" s="325"/>
      <c r="G3" s="325"/>
      <c r="H3" s="344" t="str">
        <f>FormNumber</f>
        <v>PT-31 SDG</v>
      </c>
      <c r="I3" s="325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customHeight="1">
      <c r="A4" s="349"/>
      <c r="B4" s="325"/>
      <c r="C4" s="342" t="s">
        <v>151</v>
      </c>
      <c r="D4" s="325"/>
      <c r="E4" s="325"/>
      <c r="F4" s="325"/>
      <c r="G4" s="325"/>
      <c r="H4" s="343">
        <f>Revision</f>
        <v>45992</v>
      </c>
      <c r="I4" s="32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6" customHeight="1">
      <c r="A5" s="1"/>
      <c r="B5" s="1"/>
      <c r="C5" s="1"/>
      <c r="D5" s="1"/>
      <c r="E5" s="1"/>
      <c r="F5" s="1"/>
      <c r="G5" s="1"/>
      <c r="H5" s="344"/>
      <c r="I5" s="325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6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>
      <c r="A7" s="395" t="s">
        <v>3</v>
      </c>
      <c r="B7" s="396"/>
      <c r="C7" s="396"/>
      <c r="D7" s="396"/>
      <c r="E7" s="396"/>
      <c r="F7" s="396"/>
      <c r="G7" s="396"/>
      <c r="H7" s="396"/>
      <c r="I7" s="326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566" t="s">
        <v>4</v>
      </c>
      <c r="B8" s="325"/>
      <c r="C8" s="325"/>
      <c r="D8" s="325"/>
      <c r="E8" s="325"/>
      <c r="F8" s="566" t="s">
        <v>5</v>
      </c>
      <c r="G8" s="325"/>
      <c r="H8" s="325"/>
      <c r="I8" s="326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</row>
    <row r="9" spans="1:26" ht="12.75" customHeight="1">
      <c r="A9" s="567" t="s">
        <v>138</v>
      </c>
      <c r="B9" s="401"/>
      <c r="C9" s="401"/>
      <c r="D9" s="401"/>
      <c r="E9" s="401"/>
      <c r="F9" s="567" t="s">
        <v>6</v>
      </c>
      <c r="G9" s="401"/>
      <c r="H9" s="401"/>
      <c r="I9" s="373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</row>
    <row r="10" spans="1:26" ht="12.75" customHeight="1">
      <c r="A10" s="568" t="s">
        <v>7</v>
      </c>
      <c r="B10" s="384"/>
      <c r="C10" s="385"/>
      <c r="D10" s="568" t="s">
        <v>8</v>
      </c>
      <c r="E10" s="385"/>
      <c r="F10" s="568" t="s">
        <v>9</v>
      </c>
      <c r="G10" s="384"/>
      <c r="H10" s="384"/>
      <c r="I10" s="385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</row>
    <row r="11" spans="1:26" ht="12.75" customHeight="1">
      <c r="A11" s="567" t="s">
        <v>6</v>
      </c>
      <c r="B11" s="401"/>
      <c r="C11" s="373"/>
      <c r="D11" s="567" t="s">
        <v>6</v>
      </c>
      <c r="E11" s="373"/>
      <c r="F11" s="567"/>
      <c r="G11" s="401"/>
      <c r="H11" s="401"/>
      <c r="I11" s="373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</row>
    <row r="12" spans="1:26" ht="6" customHeight="1">
      <c r="A12" s="60"/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</row>
    <row r="13" spans="1:26" ht="12.75" customHeight="1">
      <c r="A13" s="395" t="s">
        <v>139</v>
      </c>
      <c r="B13" s="396"/>
      <c r="C13" s="396"/>
      <c r="D13" s="396"/>
      <c r="E13" s="396"/>
      <c r="F13" s="396"/>
      <c r="G13" s="396"/>
      <c r="H13" s="396"/>
      <c r="I13" s="326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>
      <c r="A14" s="63"/>
      <c r="B14" s="417" t="s">
        <v>66</v>
      </c>
      <c r="C14" s="325"/>
      <c r="D14" s="325"/>
      <c r="E14" s="417" t="s">
        <v>67</v>
      </c>
      <c r="F14" s="326"/>
      <c r="G14" s="556" t="s">
        <v>140</v>
      </c>
      <c r="H14" s="325"/>
      <c r="I14" s="326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>
      <c r="A15" s="68"/>
      <c r="B15" s="419" t="s">
        <v>14</v>
      </c>
      <c r="C15" s="325"/>
      <c r="D15" s="325"/>
      <c r="E15" s="419" t="s">
        <v>15</v>
      </c>
      <c r="F15" s="326"/>
      <c r="G15" s="523" t="s">
        <v>16</v>
      </c>
      <c r="H15" s="325"/>
      <c r="I15" s="326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>
      <c r="A16" s="126">
        <v>1</v>
      </c>
      <c r="B16" s="570"/>
      <c r="C16" s="384"/>
      <c r="D16" s="384"/>
      <c r="E16" s="571"/>
      <c r="F16" s="385"/>
      <c r="G16" s="504"/>
      <c r="H16" s="384"/>
      <c r="I16" s="385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127">
        <v>2</v>
      </c>
      <c r="B17" s="495"/>
      <c r="C17" s="396"/>
      <c r="D17" s="396"/>
      <c r="E17" s="572"/>
      <c r="F17" s="326"/>
      <c r="G17" s="573"/>
      <c r="H17" s="396"/>
      <c r="I17" s="326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128">
        <v>3</v>
      </c>
      <c r="B18" s="461"/>
      <c r="C18" s="325"/>
      <c r="D18" s="325"/>
      <c r="E18" s="569"/>
      <c r="F18" s="326"/>
      <c r="G18" s="480"/>
      <c r="H18" s="325"/>
      <c r="I18" s="326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127">
        <v>4</v>
      </c>
      <c r="B19" s="108"/>
      <c r="C19" s="129"/>
      <c r="D19" s="129"/>
      <c r="E19" s="130"/>
      <c r="F19" s="131"/>
      <c r="G19" s="132"/>
      <c r="H19" s="133"/>
      <c r="I19" s="134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128">
        <v>5</v>
      </c>
      <c r="B20" s="461"/>
      <c r="C20" s="325"/>
      <c r="D20" s="325"/>
      <c r="E20" s="569"/>
      <c r="F20" s="326"/>
      <c r="G20" s="480"/>
      <c r="H20" s="325"/>
      <c r="I20" s="326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127">
        <v>6</v>
      </c>
      <c r="B21" s="574"/>
      <c r="C21" s="401"/>
      <c r="D21" s="401"/>
      <c r="E21" s="575"/>
      <c r="F21" s="373"/>
      <c r="G21" s="474"/>
      <c r="H21" s="401"/>
      <c r="I21" s="373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128">
        <v>7</v>
      </c>
      <c r="B22" s="465" t="s">
        <v>141</v>
      </c>
      <c r="C22" s="367"/>
      <c r="D22" s="367"/>
      <c r="E22" s="367"/>
      <c r="F22" s="368"/>
      <c r="G22" s="576" t="str">
        <f>IF(SUM($G$16:$G$21)&lt;&gt;0,SUM($G$16:$G$21),"")</f>
        <v/>
      </c>
      <c r="H22" s="325"/>
      <c r="I22" s="326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6" customHeight="1">
      <c r="A23" s="135"/>
      <c r="B23" s="135"/>
      <c r="C23" s="135"/>
      <c r="D23" s="135"/>
      <c r="E23" s="135"/>
      <c r="F23" s="135"/>
      <c r="G23" s="135"/>
      <c r="H23" s="135"/>
      <c r="I23" s="135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395" t="s">
        <v>158</v>
      </c>
      <c r="B24" s="396"/>
      <c r="C24" s="396"/>
      <c r="D24" s="396"/>
      <c r="E24" s="396"/>
      <c r="F24" s="396"/>
      <c r="G24" s="396"/>
      <c r="H24" s="396"/>
      <c r="I24" s="326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" customHeight="1">
      <c r="A25" s="63"/>
      <c r="B25" s="417" t="s">
        <v>69</v>
      </c>
      <c r="C25" s="325"/>
      <c r="D25" s="325"/>
      <c r="E25" s="417" t="s">
        <v>67</v>
      </c>
      <c r="F25" s="326"/>
      <c r="G25" s="556" t="s">
        <v>142</v>
      </c>
      <c r="H25" s="325"/>
      <c r="I25" s="326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" customHeight="1">
      <c r="A26" s="68"/>
      <c r="B26" s="419" t="s">
        <v>14</v>
      </c>
      <c r="C26" s="325"/>
      <c r="D26" s="325"/>
      <c r="E26" s="419" t="s">
        <v>15</v>
      </c>
      <c r="F26" s="326"/>
      <c r="G26" s="523" t="s">
        <v>16</v>
      </c>
      <c r="H26" s="325"/>
      <c r="I26" s="326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36">
        <v>8</v>
      </c>
      <c r="B27" s="579"/>
      <c r="C27" s="384"/>
      <c r="D27" s="384"/>
      <c r="E27" s="580"/>
      <c r="F27" s="385"/>
      <c r="G27" s="486"/>
      <c r="H27" s="384"/>
      <c r="I27" s="385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28">
        <v>9</v>
      </c>
      <c r="B28" s="578"/>
      <c r="C28" s="325"/>
      <c r="D28" s="325"/>
      <c r="E28" s="480"/>
      <c r="F28" s="326"/>
      <c r="G28" s="480"/>
      <c r="H28" s="325"/>
      <c r="I28" s="326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27">
        <v>10</v>
      </c>
      <c r="B29" s="577"/>
      <c r="C29" s="396"/>
      <c r="D29" s="396"/>
      <c r="E29" s="498"/>
      <c r="F29" s="326"/>
      <c r="G29" s="498"/>
      <c r="H29" s="396"/>
      <c r="I29" s="326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28">
        <v>11</v>
      </c>
      <c r="B30" s="578"/>
      <c r="C30" s="325"/>
      <c r="D30" s="325"/>
      <c r="E30" s="480"/>
      <c r="F30" s="326"/>
      <c r="G30" s="480"/>
      <c r="H30" s="325"/>
      <c r="I30" s="326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27">
        <v>12</v>
      </c>
      <c r="B31" s="577"/>
      <c r="C31" s="396"/>
      <c r="D31" s="396"/>
      <c r="E31" s="498"/>
      <c r="F31" s="326"/>
      <c r="G31" s="498"/>
      <c r="H31" s="396"/>
      <c r="I31" s="326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28">
        <v>13</v>
      </c>
      <c r="B32" s="578"/>
      <c r="C32" s="325"/>
      <c r="D32" s="325"/>
      <c r="E32" s="480"/>
      <c r="F32" s="326"/>
      <c r="G32" s="480"/>
      <c r="H32" s="325"/>
      <c r="I32" s="326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27">
        <v>14</v>
      </c>
      <c r="B33" s="577"/>
      <c r="C33" s="396"/>
      <c r="D33" s="396"/>
      <c r="E33" s="498"/>
      <c r="F33" s="326"/>
      <c r="G33" s="498"/>
      <c r="H33" s="396"/>
      <c r="I33" s="326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28">
        <v>15</v>
      </c>
      <c r="B34" s="578"/>
      <c r="C34" s="325"/>
      <c r="D34" s="325"/>
      <c r="E34" s="480"/>
      <c r="F34" s="326"/>
      <c r="G34" s="480"/>
      <c r="H34" s="325"/>
      <c r="I34" s="326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27">
        <v>16</v>
      </c>
      <c r="B35" s="577"/>
      <c r="C35" s="396"/>
      <c r="D35" s="396"/>
      <c r="E35" s="498"/>
      <c r="F35" s="326"/>
      <c r="G35" s="498"/>
      <c r="H35" s="396"/>
      <c r="I35" s="326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28">
        <v>17</v>
      </c>
      <c r="B36" s="578"/>
      <c r="C36" s="325"/>
      <c r="D36" s="325"/>
      <c r="E36" s="480"/>
      <c r="F36" s="326"/>
      <c r="G36" s="480"/>
      <c r="H36" s="325"/>
      <c r="I36" s="326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27">
        <v>18</v>
      </c>
      <c r="B37" s="581"/>
      <c r="C37" s="401"/>
      <c r="D37" s="401"/>
      <c r="E37" s="498"/>
      <c r="F37" s="326"/>
      <c r="G37" s="498"/>
      <c r="H37" s="396"/>
      <c r="I37" s="326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37">
        <v>19</v>
      </c>
      <c r="B38" s="465" t="s">
        <v>143</v>
      </c>
      <c r="C38" s="367"/>
      <c r="D38" s="367"/>
      <c r="E38" s="367"/>
      <c r="F38" s="368"/>
      <c r="G38" s="582" t="str">
        <f>IF(SUM($G$27:$G$37)&lt;&gt;0,SUM($G$27:$G$37),"")</f>
        <v/>
      </c>
      <c r="H38" s="367"/>
      <c r="I38" s="368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6" customHeight="1">
      <c r="A39" s="60"/>
      <c r="B39" s="60"/>
      <c r="C39" s="60"/>
      <c r="D39" s="60"/>
      <c r="E39" s="60"/>
      <c r="F39" s="60"/>
      <c r="G39" s="60"/>
      <c r="H39" s="60"/>
      <c r="I39" s="60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395" t="s">
        <v>144</v>
      </c>
      <c r="B40" s="396"/>
      <c r="C40" s="396"/>
      <c r="D40" s="396"/>
      <c r="E40" s="396"/>
      <c r="F40" s="396"/>
      <c r="G40" s="396"/>
      <c r="H40" s="396"/>
      <c r="I40" s="326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" customHeight="1">
      <c r="A41" s="63"/>
      <c r="B41" s="417" t="s">
        <v>11</v>
      </c>
      <c r="C41" s="325"/>
      <c r="D41" s="325"/>
      <c r="E41" s="325"/>
      <c r="F41" s="326"/>
      <c r="G41" s="556" t="s">
        <v>142</v>
      </c>
      <c r="H41" s="325"/>
      <c r="I41" s="326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" customHeight="1">
      <c r="A42" s="138"/>
      <c r="B42" s="583" t="s">
        <v>14</v>
      </c>
      <c r="C42" s="401"/>
      <c r="D42" s="401"/>
      <c r="E42" s="401"/>
      <c r="F42" s="373"/>
      <c r="G42" s="584" t="s">
        <v>15</v>
      </c>
      <c r="H42" s="401"/>
      <c r="I42" s="373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28">
        <v>20</v>
      </c>
      <c r="B43" s="570"/>
      <c r="C43" s="384"/>
      <c r="D43" s="384"/>
      <c r="E43" s="384"/>
      <c r="F43" s="385"/>
      <c r="G43" s="480"/>
      <c r="H43" s="325"/>
      <c r="I43" s="326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" customHeight="1">
      <c r="A44" s="127">
        <v>21</v>
      </c>
      <c r="B44" s="495"/>
      <c r="C44" s="396"/>
      <c r="D44" s="396"/>
      <c r="E44" s="396"/>
      <c r="F44" s="326"/>
      <c r="G44" s="498"/>
      <c r="H44" s="396"/>
      <c r="I44" s="326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" customHeight="1">
      <c r="A45" s="128">
        <v>22</v>
      </c>
      <c r="B45" s="578"/>
      <c r="C45" s="325"/>
      <c r="D45" s="325"/>
      <c r="E45" s="325"/>
      <c r="F45" s="326"/>
      <c r="G45" s="480"/>
      <c r="H45" s="325"/>
      <c r="I45" s="326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" customHeight="1">
      <c r="A46" s="127">
        <v>23</v>
      </c>
      <c r="B46" s="577"/>
      <c r="C46" s="396"/>
      <c r="D46" s="396"/>
      <c r="E46" s="396"/>
      <c r="F46" s="326"/>
      <c r="G46" s="498"/>
      <c r="H46" s="396"/>
      <c r="I46" s="326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" customHeight="1">
      <c r="A47" s="128">
        <v>24</v>
      </c>
      <c r="B47" s="578"/>
      <c r="C47" s="325"/>
      <c r="D47" s="325"/>
      <c r="E47" s="325"/>
      <c r="F47" s="326"/>
      <c r="G47" s="480"/>
      <c r="H47" s="325"/>
      <c r="I47" s="326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" customHeight="1">
      <c r="A48" s="127">
        <v>25</v>
      </c>
      <c r="B48" s="577"/>
      <c r="C48" s="396"/>
      <c r="D48" s="396"/>
      <c r="E48" s="396"/>
      <c r="F48" s="326"/>
      <c r="G48" s="498"/>
      <c r="H48" s="396"/>
      <c r="I48" s="326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" customHeight="1">
      <c r="A49" s="128">
        <v>26</v>
      </c>
      <c r="B49" s="578"/>
      <c r="C49" s="325"/>
      <c r="D49" s="325"/>
      <c r="E49" s="325"/>
      <c r="F49" s="326"/>
      <c r="G49" s="480"/>
      <c r="H49" s="325"/>
      <c r="I49" s="326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" customHeight="1">
      <c r="A50" s="127">
        <v>27</v>
      </c>
      <c r="B50" s="577"/>
      <c r="C50" s="396"/>
      <c r="D50" s="396"/>
      <c r="E50" s="396"/>
      <c r="F50" s="326"/>
      <c r="G50" s="498"/>
      <c r="H50" s="396"/>
      <c r="I50" s="326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" customHeight="1">
      <c r="A51" s="128">
        <v>28</v>
      </c>
      <c r="B51" s="578"/>
      <c r="C51" s="325"/>
      <c r="D51" s="325"/>
      <c r="E51" s="325"/>
      <c r="F51" s="326"/>
      <c r="G51" s="480"/>
      <c r="H51" s="325"/>
      <c r="I51" s="326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" customHeight="1">
      <c r="A52" s="127">
        <v>29</v>
      </c>
      <c r="B52" s="577"/>
      <c r="C52" s="396"/>
      <c r="D52" s="396"/>
      <c r="E52" s="396"/>
      <c r="F52" s="326"/>
      <c r="G52" s="498"/>
      <c r="H52" s="396"/>
      <c r="I52" s="326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" customHeight="1">
      <c r="A53" s="128">
        <v>30</v>
      </c>
      <c r="B53" s="578"/>
      <c r="C53" s="325"/>
      <c r="D53" s="325"/>
      <c r="E53" s="325"/>
      <c r="F53" s="326"/>
      <c r="G53" s="480"/>
      <c r="H53" s="325"/>
      <c r="I53" s="326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" customHeight="1">
      <c r="A54" s="127">
        <v>31</v>
      </c>
      <c r="B54" s="577"/>
      <c r="C54" s="396"/>
      <c r="D54" s="396"/>
      <c r="E54" s="396"/>
      <c r="F54" s="326"/>
      <c r="G54" s="498"/>
      <c r="H54" s="396"/>
      <c r="I54" s="326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28">
        <v>32</v>
      </c>
      <c r="B55" s="461"/>
      <c r="C55" s="325"/>
      <c r="D55" s="325"/>
      <c r="E55" s="325"/>
      <c r="F55" s="326"/>
      <c r="G55" s="480"/>
      <c r="H55" s="325"/>
      <c r="I55" s="326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27">
        <v>33</v>
      </c>
      <c r="B56" s="471"/>
      <c r="C56" s="401"/>
      <c r="D56" s="401"/>
      <c r="E56" s="401"/>
      <c r="F56" s="373"/>
      <c r="G56" s="474"/>
      <c r="H56" s="401"/>
      <c r="I56" s="373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37">
        <v>34</v>
      </c>
      <c r="B57" s="465" t="s">
        <v>145</v>
      </c>
      <c r="C57" s="367"/>
      <c r="D57" s="367"/>
      <c r="E57" s="367"/>
      <c r="F57" s="368"/>
      <c r="G57" s="492" t="str">
        <f>IF(SUM($G$43:$G$56)&lt;&gt;0,SUM($G$43:$G$56),"")</f>
        <v/>
      </c>
      <c r="H57" s="401"/>
      <c r="I57" s="373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6" customHeight="1">
      <c r="A58" s="60"/>
      <c r="B58" s="60"/>
      <c r="C58" s="60"/>
      <c r="D58" s="60"/>
      <c r="E58" s="60"/>
      <c r="F58" s="60"/>
      <c r="G58" s="60"/>
      <c r="H58" s="60"/>
      <c r="I58" s="60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22">
    <mergeCell ref="B56:F56"/>
    <mergeCell ref="G56:I56"/>
    <mergeCell ref="B57:F57"/>
    <mergeCell ref="G57:I57"/>
    <mergeCell ref="B53:F53"/>
    <mergeCell ref="G53:I53"/>
    <mergeCell ref="B54:F54"/>
    <mergeCell ref="G54:I54"/>
    <mergeCell ref="B55:F55"/>
    <mergeCell ref="G55:I55"/>
    <mergeCell ref="B50:F50"/>
    <mergeCell ref="G50:I50"/>
    <mergeCell ref="B51:F51"/>
    <mergeCell ref="G51:I51"/>
    <mergeCell ref="B52:F52"/>
    <mergeCell ref="G52:I52"/>
    <mergeCell ref="B47:F47"/>
    <mergeCell ref="G47:I47"/>
    <mergeCell ref="B48:F48"/>
    <mergeCell ref="G48:I48"/>
    <mergeCell ref="B49:F49"/>
    <mergeCell ref="G49:I49"/>
    <mergeCell ref="B44:F44"/>
    <mergeCell ref="G44:I44"/>
    <mergeCell ref="B45:F45"/>
    <mergeCell ref="G45:I45"/>
    <mergeCell ref="B46:F46"/>
    <mergeCell ref="G46:I46"/>
    <mergeCell ref="B41:F41"/>
    <mergeCell ref="G41:I41"/>
    <mergeCell ref="B42:F42"/>
    <mergeCell ref="G42:I42"/>
    <mergeCell ref="B43:F43"/>
    <mergeCell ref="G43:I43"/>
    <mergeCell ref="B37:D37"/>
    <mergeCell ref="E37:F37"/>
    <mergeCell ref="G37:I37"/>
    <mergeCell ref="B38:F38"/>
    <mergeCell ref="G38:I38"/>
    <mergeCell ref="A40:I40"/>
    <mergeCell ref="B35:D35"/>
    <mergeCell ref="E35:F35"/>
    <mergeCell ref="G35:I35"/>
    <mergeCell ref="B36:D36"/>
    <mergeCell ref="E36:F36"/>
    <mergeCell ref="G36:I36"/>
    <mergeCell ref="B33:D33"/>
    <mergeCell ref="E33:F33"/>
    <mergeCell ref="G33:I33"/>
    <mergeCell ref="B34:D34"/>
    <mergeCell ref="E34:F34"/>
    <mergeCell ref="G34:I34"/>
    <mergeCell ref="B31:D31"/>
    <mergeCell ref="E31:F31"/>
    <mergeCell ref="G31:I31"/>
    <mergeCell ref="B32:D32"/>
    <mergeCell ref="E32:F32"/>
    <mergeCell ref="G32:I32"/>
    <mergeCell ref="B29:D29"/>
    <mergeCell ref="E29:F29"/>
    <mergeCell ref="G29:I29"/>
    <mergeCell ref="B30:D30"/>
    <mergeCell ref="E30:F30"/>
    <mergeCell ref="G30:I30"/>
    <mergeCell ref="B27:D27"/>
    <mergeCell ref="E27:F27"/>
    <mergeCell ref="G27:I27"/>
    <mergeCell ref="B28:D28"/>
    <mergeCell ref="E28:F28"/>
    <mergeCell ref="G28:I28"/>
    <mergeCell ref="B25:D25"/>
    <mergeCell ref="E25:F25"/>
    <mergeCell ref="G25:I25"/>
    <mergeCell ref="B26:D26"/>
    <mergeCell ref="E26:F26"/>
    <mergeCell ref="G26:I26"/>
    <mergeCell ref="B21:D21"/>
    <mergeCell ref="E21:F21"/>
    <mergeCell ref="G21:I21"/>
    <mergeCell ref="B22:F22"/>
    <mergeCell ref="G22:I22"/>
    <mergeCell ref="A24:I24"/>
    <mergeCell ref="B18:D18"/>
    <mergeCell ref="E18:F18"/>
    <mergeCell ref="G18:I18"/>
    <mergeCell ref="B20:D20"/>
    <mergeCell ref="E20:F20"/>
    <mergeCell ref="G20:I20"/>
    <mergeCell ref="B16:D16"/>
    <mergeCell ref="E16:F16"/>
    <mergeCell ref="G16:I16"/>
    <mergeCell ref="B17:D17"/>
    <mergeCell ref="E17:F17"/>
    <mergeCell ref="G17:I17"/>
    <mergeCell ref="A13:I13"/>
    <mergeCell ref="B14:D14"/>
    <mergeCell ref="E14:F14"/>
    <mergeCell ref="G14:I14"/>
    <mergeCell ref="B15:D15"/>
    <mergeCell ref="E15:F15"/>
    <mergeCell ref="G15:I15"/>
    <mergeCell ref="A9:E9"/>
    <mergeCell ref="F9:I9"/>
    <mergeCell ref="A10:C10"/>
    <mergeCell ref="D10:E10"/>
    <mergeCell ref="F10:I10"/>
    <mergeCell ref="A11:C11"/>
    <mergeCell ref="D11:E11"/>
    <mergeCell ref="F11:I11"/>
    <mergeCell ref="A4:B4"/>
    <mergeCell ref="C4:G4"/>
    <mergeCell ref="H4:I4"/>
    <mergeCell ref="H5:I5"/>
    <mergeCell ref="A7:I7"/>
    <mergeCell ref="A8:E8"/>
    <mergeCell ref="F8:I8"/>
    <mergeCell ref="H1:I2"/>
    <mergeCell ref="A2:B2"/>
    <mergeCell ref="C2:G2"/>
    <mergeCell ref="A3:B3"/>
    <mergeCell ref="C3:G3"/>
    <mergeCell ref="H3:I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CNR FORM</vt:lpstr>
      <vt:lpstr>CNR SALES SCHEDULES</vt:lpstr>
      <vt:lpstr>CNR ROYALTIES &amp; MISC COSTS</vt:lpstr>
      <vt:lpstr>DCF FORM</vt:lpstr>
      <vt:lpstr>DCF SALES SCHEDULES</vt:lpstr>
      <vt:lpstr>DCF Sales Schedules 1</vt:lpstr>
      <vt:lpstr>DCF ROYALTIES &amp; MISC COSTS</vt:lpstr>
      <vt:lpstr>AssessmentYear</vt:lpstr>
      <vt:lpstr>FormNumber</vt:lpstr>
      <vt:lpstr>'DCF FORM'!Print_Area</vt:lpstr>
      <vt:lpstr>Revision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Palmer</dc:creator>
  <cp:lastModifiedBy>Megan Shaw</cp:lastModifiedBy>
  <cp:lastPrinted>2023-10-11T20:51:37Z</cp:lastPrinted>
  <dcterms:created xsi:type="dcterms:W3CDTF">2011-12-20T15:05:42Z</dcterms:created>
  <dcterms:modified xsi:type="dcterms:W3CDTF">2025-12-16T16:54:51Z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d6a93d3d-ca5b-4126-934a-a11457a94843</vt:lpwstr>
  </property>
</Properties>
</file>